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REMONTY MOSTÓW\2016\PRZEGLĄDY MOSTÓW I PRZEPUSTÓW\przetarg\"/>
    </mc:Choice>
  </mc:AlternateContent>
  <bookViews>
    <workbookView xWindow="0" yWindow="0" windowWidth="23040" windowHeight="9360"/>
  </bookViews>
  <sheets>
    <sheet name="2016 przeszkody" sheetId="3" r:id="rId1"/>
    <sheet name="2016 (2)" sheetId="2" r:id="rId2"/>
    <sheet name="2016" sheetId="1" r:id="rId3"/>
  </sheets>
  <definedNames>
    <definedName name="_xlnm.Print_Titles" localSheetId="2">'2016'!$3:$5</definedName>
    <definedName name="_xlnm.Print_Titles" localSheetId="1">'2016 (2)'!$3:$5</definedName>
    <definedName name="_xlnm.Print_Titles" localSheetId="0">'2016 przeszkody'!$5:$7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0" i="3" l="1"/>
  <c r="L88" i="3"/>
  <c r="L87" i="3"/>
  <c r="L85" i="3"/>
  <c r="L84" i="3"/>
  <c r="L83" i="3"/>
  <c r="L82" i="3"/>
  <c r="L81" i="3"/>
  <c r="L80" i="3"/>
  <c r="L78" i="3"/>
  <c r="L77" i="3"/>
  <c r="L76" i="3"/>
  <c r="L75" i="3"/>
  <c r="L74" i="3"/>
  <c r="L72" i="3"/>
  <c r="L71" i="3"/>
  <c r="L70" i="3"/>
  <c r="L69" i="3"/>
  <c r="L68" i="3"/>
  <c r="L67" i="3"/>
  <c r="L66" i="3"/>
  <c r="L65" i="3"/>
  <c r="L64" i="3"/>
  <c r="L63" i="3"/>
  <c r="L62" i="3"/>
  <c r="L60" i="3"/>
  <c r="L58" i="3"/>
  <c r="L56" i="3"/>
  <c r="L55" i="3"/>
  <c r="L54" i="3"/>
  <c r="L53" i="3"/>
  <c r="L52" i="3"/>
  <c r="L50" i="3"/>
  <c r="L49" i="3"/>
  <c r="L48" i="3"/>
  <c r="L46" i="3"/>
  <c r="L45" i="3"/>
  <c r="L44" i="3"/>
  <c r="L42" i="3"/>
  <c r="L41" i="3"/>
  <c r="L40" i="3"/>
  <c r="L38" i="3"/>
  <c r="L37" i="3"/>
  <c r="L36" i="3"/>
  <c r="L35" i="3"/>
  <c r="L34" i="3"/>
  <c r="L33" i="3"/>
  <c r="L31" i="3"/>
  <c r="L30" i="3"/>
  <c r="L29" i="3"/>
  <c r="L28" i="3"/>
  <c r="L27" i="3"/>
  <c r="L25" i="3"/>
  <c r="L24" i="3"/>
  <c r="L23" i="3"/>
  <c r="L21" i="3"/>
  <c r="L20" i="3"/>
  <c r="L19" i="3"/>
  <c r="L18" i="3"/>
  <c r="L16" i="3"/>
  <c r="L15" i="3"/>
  <c r="L14" i="3"/>
  <c r="L13" i="3"/>
  <c r="L12" i="3"/>
  <c r="L11" i="3"/>
  <c r="L10" i="3"/>
  <c r="L9" i="3"/>
  <c r="G103" i="2" l="1"/>
  <c r="G117" i="2"/>
  <c r="I116" i="2"/>
  <c r="I115" i="2"/>
  <c r="I114" i="2"/>
  <c r="I110" i="2"/>
  <c r="I117" i="2" s="1"/>
  <c r="I111" i="2"/>
  <c r="I113" i="2"/>
  <c r="I112" i="2"/>
  <c r="G100" i="2"/>
  <c r="G96" i="2"/>
  <c r="G88" i="2"/>
  <c r="G81" i="2"/>
  <c r="G68" i="2"/>
  <c r="G63" i="2"/>
  <c r="G56" i="2"/>
  <c r="G51" i="2"/>
  <c r="G46" i="2"/>
  <c r="G33" i="2"/>
  <c r="G41" i="2"/>
  <c r="I99" i="2"/>
  <c r="I95" i="2"/>
  <c r="I87" i="2"/>
  <c r="I80" i="2"/>
  <c r="I67" i="2"/>
  <c r="I62" i="2"/>
  <c r="I55" i="2"/>
  <c r="I50" i="2"/>
  <c r="I45" i="2"/>
  <c r="I40" i="2"/>
  <c r="I32" i="2"/>
  <c r="G26" i="2"/>
  <c r="I25" i="2"/>
  <c r="G21" i="2" l="1"/>
  <c r="I20" i="2"/>
  <c r="G15" i="2"/>
  <c r="I14" i="2"/>
  <c r="I102" i="2"/>
  <c r="I98" i="2"/>
  <c r="I100" i="2" s="1"/>
  <c r="I94" i="2"/>
  <c r="I93" i="2"/>
  <c r="I92" i="2"/>
  <c r="I91" i="2"/>
  <c r="I90" i="2"/>
  <c r="I86" i="2"/>
  <c r="I85" i="2"/>
  <c r="I84" i="2"/>
  <c r="I83" i="2"/>
  <c r="I79" i="2"/>
  <c r="I78" i="2"/>
  <c r="I77" i="2"/>
  <c r="I76" i="2"/>
  <c r="I75" i="2"/>
  <c r="I74" i="2"/>
  <c r="I73" i="2"/>
  <c r="I72" i="2"/>
  <c r="I71" i="2"/>
  <c r="I70" i="2"/>
  <c r="I65" i="2"/>
  <c r="I68" i="2" s="1"/>
  <c r="I61" i="2"/>
  <c r="I60" i="2"/>
  <c r="I59" i="2"/>
  <c r="I58" i="2"/>
  <c r="I54" i="2"/>
  <c r="I53" i="2"/>
  <c r="I56" i="2" s="1"/>
  <c r="I49" i="2"/>
  <c r="I48" i="2"/>
  <c r="I51" i="2" s="1"/>
  <c r="I44" i="2"/>
  <c r="I43" i="2"/>
  <c r="I46" i="2" s="1"/>
  <c r="I39" i="2"/>
  <c r="I38" i="2"/>
  <c r="I37" i="2"/>
  <c r="I36" i="2"/>
  <c r="I35" i="2"/>
  <c r="I31" i="2"/>
  <c r="I30" i="2"/>
  <c r="I29" i="2"/>
  <c r="I28" i="2"/>
  <c r="I24" i="2"/>
  <c r="I23" i="2"/>
  <c r="I19" i="2"/>
  <c r="I18" i="2"/>
  <c r="I17" i="2"/>
  <c r="I13" i="2"/>
  <c r="I12" i="2"/>
  <c r="I11" i="2"/>
  <c r="I10" i="2"/>
  <c r="I9" i="2"/>
  <c r="I8" i="2"/>
  <c r="I7" i="2"/>
  <c r="I21" i="2" l="1"/>
  <c r="I63" i="2"/>
  <c r="I26" i="2"/>
  <c r="I88" i="2"/>
  <c r="I33" i="2"/>
  <c r="I96" i="2"/>
  <c r="I41" i="2"/>
  <c r="I81" i="2"/>
  <c r="I15" i="2"/>
  <c r="I7" i="1"/>
  <c r="I8" i="1"/>
  <c r="I9" i="1"/>
  <c r="I10" i="1"/>
  <c r="I11" i="1"/>
  <c r="I12" i="1"/>
  <c r="I13" i="1"/>
  <c r="I14" i="1"/>
  <c r="I16" i="1"/>
  <c r="I17" i="1"/>
  <c r="I18" i="1"/>
  <c r="I19" i="1"/>
  <c r="I21" i="1"/>
  <c r="I22" i="1"/>
  <c r="I23" i="1"/>
  <c r="I25" i="1"/>
  <c r="I26" i="1"/>
  <c r="I27" i="1"/>
  <c r="I28" i="1"/>
  <c r="I29" i="1"/>
  <c r="I31" i="1"/>
  <c r="I32" i="1"/>
  <c r="I33" i="1"/>
  <c r="I34" i="1"/>
  <c r="I35" i="1"/>
  <c r="I36" i="1"/>
  <c r="I38" i="1"/>
  <c r="I39" i="1"/>
  <c r="I40" i="1"/>
  <c r="I42" i="1"/>
  <c r="I43" i="1"/>
  <c r="I44" i="1"/>
  <c r="I46" i="1"/>
  <c r="I47" i="1"/>
  <c r="I48" i="1"/>
  <c r="I50" i="1"/>
  <c r="I51" i="1"/>
  <c r="I52" i="1"/>
  <c r="I53" i="1"/>
  <c r="I54" i="1"/>
  <c r="I56" i="1"/>
  <c r="I58" i="1"/>
  <c r="I60" i="1"/>
  <c r="I61" i="1"/>
  <c r="I62" i="1"/>
  <c r="I63" i="1"/>
  <c r="I64" i="1"/>
  <c r="I65" i="1"/>
  <c r="I66" i="1"/>
  <c r="I67" i="1"/>
  <c r="I68" i="1"/>
  <c r="I69" i="1"/>
  <c r="I70" i="1"/>
  <c r="I72" i="1"/>
  <c r="I73" i="1"/>
  <c r="I74" i="1"/>
  <c r="I75" i="1"/>
  <c r="I76" i="1"/>
  <c r="I78" i="1"/>
  <c r="I79" i="1"/>
  <c r="I80" i="1"/>
  <c r="I81" i="1"/>
  <c r="I82" i="1"/>
  <c r="I83" i="1"/>
  <c r="I85" i="1"/>
  <c r="I86" i="1"/>
  <c r="I88" i="1"/>
</calcChain>
</file>

<file path=xl/sharedStrings.xml><?xml version="1.0" encoding="utf-8"?>
<sst xmlns="http://schemas.openxmlformats.org/spreadsheetml/2006/main" count="1165" uniqueCount="276">
  <si>
    <t>most</t>
  </si>
  <si>
    <t>5+157</t>
  </si>
  <si>
    <t>PITYNY</t>
  </si>
  <si>
    <t>593/1</t>
  </si>
  <si>
    <t>DROGA NR 593   Miłakowo - Dobre Miasto</t>
  </si>
  <si>
    <t>7+975</t>
  </si>
  <si>
    <t>ŁĘGUTY</t>
  </si>
  <si>
    <t>531/2</t>
  </si>
  <si>
    <t>6+839</t>
  </si>
  <si>
    <t>ŁĘGUCKI MŁYN</t>
  </si>
  <si>
    <t>531/1</t>
  </si>
  <si>
    <t>DROGA NR 531   Łukta - Podlejki</t>
  </si>
  <si>
    <t>48+485</t>
  </si>
  <si>
    <t>DOBRE MIASTO</t>
  </si>
  <si>
    <t>530/6</t>
  </si>
  <si>
    <t>kładka</t>
  </si>
  <si>
    <t>530/5</t>
  </si>
  <si>
    <t>530/4</t>
  </si>
  <si>
    <t>32+139</t>
  </si>
  <si>
    <t>KALISTY</t>
  </si>
  <si>
    <t>530/3</t>
  </si>
  <si>
    <t>18+132</t>
  </si>
  <si>
    <t>RAMOTY</t>
  </si>
  <si>
    <t>530/2</t>
  </si>
  <si>
    <t>10+549</t>
  </si>
  <si>
    <t>TABÓRZ</t>
  </si>
  <si>
    <t>530/1</t>
  </si>
  <si>
    <t>DROGA NR 530   Ostróda – Łukta - Dobre Miasto</t>
  </si>
  <si>
    <t>26+305</t>
  </si>
  <si>
    <t>PLEBANIA WÓLKA</t>
  </si>
  <si>
    <t>528/5</t>
  </si>
  <si>
    <t>17+401</t>
  </si>
  <si>
    <t>BOLITY STARE</t>
  </si>
  <si>
    <t>528/4</t>
  </si>
  <si>
    <t>14+317</t>
  </si>
  <si>
    <t>MIŁAKOWO</t>
  </si>
  <si>
    <t>528/3</t>
  </si>
  <si>
    <t>9+611</t>
  </si>
  <si>
    <t>GŁODÓWKO</t>
  </si>
  <si>
    <t>528/2</t>
  </si>
  <si>
    <t>5+171</t>
  </si>
  <si>
    <t>SPORTYNY</t>
  </si>
  <si>
    <t>528/1</t>
  </si>
  <si>
    <t>DROGA NR 528   Orneta – Miłakowo - Morąg</t>
  </si>
  <si>
    <t>85+339</t>
  </si>
  <si>
    <t>STĘKINY</t>
  </si>
  <si>
    <t>527/12</t>
  </si>
  <si>
    <t>527/11</t>
  </si>
  <si>
    <t>80+470</t>
  </si>
  <si>
    <t>PELNIK</t>
  </si>
  <si>
    <t>527/10</t>
  </si>
  <si>
    <t>74+826</t>
  </si>
  <si>
    <t>ŁUKTA</t>
  </si>
  <si>
    <t>527/9</t>
  </si>
  <si>
    <t>56+940</t>
  </si>
  <si>
    <t>MORĄG</t>
  </si>
  <si>
    <t>wiadukt</t>
  </si>
  <si>
    <t>527/8</t>
  </si>
  <si>
    <t>41+056</t>
  </si>
  <si>
    <t>KWITAJNY</t>
  </si>
  <si>
    <t>527/7</t>
  </si>
  <si>
    <t>33+533</t>
  </si>
  <si>
    <t>ROGAJNY</t>
  </si>
  <si>
    <t>527/6</t>
  </si>
  <si>
    <t>22+891</t>
  </si>
  <si>
    <t>JELONKI</t>
  </si>
  <si>
    <t>527/5</t>
  </si>
  <si>
    <t>22+896</t>
  </si>
  <si>
    <t>527/4</t>
  </si>
  <si>
    <t>22+815</t>
  </si>
  <si>
    <t>527/3</t>
  </si>
  <si>
    <t>22+823</t>
  </si>
  <si>
    <t>527/2</t>
  </si>
  <si>
    <t>DROGA NR 527   (Dzierzgoń – Rychliki) – Pasłęk – Morąg – Łukta - Olsztyn</t>
  </si>
  <si>
    <t>12+226</t>
  </si>
  <si>
    <t>DRULITY</t>
  </si>
  <si>
    <t>526/3</t>
  </si>
  <si>
    <t>8+393</t>
  </si>
  <si>
    <t>KĄTY</t>
  </si>
  <si>
    <t>526/2</t>
  </si>
  <si>
    <t>5+422</t>
  </si>
  <si>
    <t>ŚLIWICE</t>
  </si>
  <si>
    <t>526/1</t>
  </si>
  <si>
    <t>DROGA NR 526   Pasłęk – Sliwice - (Lepno  - Przezmark)</t>
  </si>
  <si>
    <t>38+236</t>
  </si>
  <si>
    <t>519/5</t>
  </si>
  <si>
    <t>34+447</t>
  </si>
  <si>
    <t>DOBROCINEK</t>
  </si>
  <si>
    <t>519/4</t>
  </si>
  <si>
    <t>33+333</t>
  </si>
  <si>
    <t>DOBROCIN</t>
  </si>
  <si>
    <t>519/3</t>
  </si>
  <si>
    <t>27+063</t>
  </si>
  <si>
    <t>WILAMOWO</t>
  </si>
  <si>
    <t>519/2</t>
  </si>
  <si>
    <t>14+050</t>
  </si>
  <si>
    <t>ZALEWO</t>
  </si>
  <si>
    <t>519/1</t>
  </si>
  <si>
    <t xml:space="preserve">DROGA NR 519   (Stary Dzierzgoń) – Małdyty - Morąg </t>
  </si>
  <si>
    <t>45+075</t>
  </si>
  <si>
    <t>KROSNO</t>
  </si>
  <si>
    <t>513/3</t>
  </si>
  <si>
    <t>31+033</t>
  </si>
  <si>
    <t>OLKOWO</t>
  </si>
  <si>
    <t>513/2</t>
  </si>
  <si>
    <t>0+130</t>
  </si>
  <si>
    <t>KALSK</t>
  </si>
  <si>
    <t>513/1</t>
  </si>
  <si>
    <t xml:space="preserve">DROGA NR 513   Pasłęk-Orneta - Lidzbark Warmiński </t>
  </si>
  <si>
    <t>21+124</t>
  </si>
  <si>
    <t>WORŁAWKI</t>
  </si>
  <si>
    <t>512/3</t>
  </si>
  <si>
    <t>10+946</t>
  </si>
  <si>
    <t>PLUTY</t>
  </si>
  <si>
    <t>512/2</t>
  </si>
  <si>
    <t>8+296</t>
  </si>
  <si>
    <t>PEŁTY</t>
  </si>
  <si>
    <t>512/1</t>
  </si>
  <si>
    <t>DROGA NR 512   Pieniężno - Górowo Iławieckie - (Bartoszyce)</t>
  </si>
  <si>
    <t>21+444</t>
  </si>
  <si>
    <t>PIENIĘŻNO</t>
  </si>
  <si>
    <t>510/4</t>
  </si>
  <si>
    <t>18+370</t>
  </si>
  <si>
    <t>LAJSY</t>
  </si>
  <si>
    <t>510/2</t>
  </si>
  <si>
    <t>11+017</t>
  </si>
  <si>
    <t>LELKOWO</t>
  </si>
  <si>
    <t>510/1</t>
  </si>
  <si>
    <t>DROGA NR 510   granica państwa – Lelkowo - Pieniężno</t>
  </si>
  <si>
    <t>39+609</t>
  </si>
  <si>
    <t>SPĘDY</t>
  </si>
  <si>
    <t>509/6</t>
  </si>
  <si>
    <t>38+592</t>
  </si>
  <si>
    <t>GŁADYSZE</t>
  </si>
  <si>
    <t>509/5</t>
  </si>
  <si>
    <t>28+072</t>
  </si>
  <si>
    <t>NOWICA</t>
  </si>
  <si>
    <t>509/4</t>
  </si>
  <si>
    <t>24+187</t>
  </si>
  <si>
    <t>MŁYNARSKA WOLA</t>
  </si>
  <si>
    <t>509/3</t>
  </si>
  <si>
    <t>18+968</t>
  </si>
  <si>
    <t>ZAŚCIANKI</t>
  </si>
  <si>
    <t>509/2</t>
  </si>
  <si>
    <t>9+536</t>
  </si>
  <si>
    <t>WILKOWO</t>
  </si>
  <si>
    <t>509/1</t>
  </si>
  <si>
    <t>DROGA NR 509   Elbląg – Młynary - Drwęczno</t>
  </si>
  <si>
    <t>49+883</t>
  </si>
  <si>
    <t>KARBOWO</t>
  </si>
  <si>
    <t>507/5</t>
  </si>
  <si>
    <t>45+946</t>
  </si>
  <si>
    <t>ORNETA</t>
  </si>
  <si>
    <t>507/4</t>
  </si>
  <si>
    <t>40+880</t>
  </si>
  <si>
    <t>NOWY DWÓR</t>
  </si>
  <si>
    <t>507/3</t>
  </si>
  <si>
    <t>29+476</t>
  </si>
  <si>
    <t>507/2</t>
  </si>
  <si>
    <t>1+480</t>
  </si>
  <si>
    <t>BRANIEWO</t>
  </si>
  <si>
    <t>507/1</t>
  </si>
  <si>
    <t>DROGA NR 507   Braniewo – Pieniężno – Orneta - Dobre Miasto</t>
  </si>
  <si>
    <t>37+451</t>
  </si>
  <si>
    <t>PASŁĘK</t>
  </si>
  <si>
    <t>505/3</t>
  </si>
  <si>
    <t>32+461</t>
  </si>
  <si>
    <t>STEGNY</t>
  </si>
  <si>
    <t>505/2</t>
  </si>
  <si>
    <t>22+748</t>
  </si>
  <si>
    <t>MŁYNARY</t>
  </si>
  <si>
    <t>505/1</t>
  </si>
  <si>
    <t xml:space="preserve">DROGA NR 505  Frombork – Młynary - Pasłęk  </t>
  </si>
  <si>
    <t>33+441</t>
  </si>
  <si>
    <t>STĘPIEŃ</t>
  </si>
  <si>
    <t>504/4</t>
  </si>
  <si>
    <t>32+992</t>
  </si>
  <si>
    <t>FROMBORK</t>
  </si>
  <si>
    <t>504/3</t>
  </si>
  <si>
    <t>27+717</t>
  </si>
  <si>
    <t>NARUSA</t>
  </si>
  <si>
    <t>504/2</t>
  </si>
  <si>
    <t>15+931</t>
  </si>
  <si>
    <t>ZAJĄCZKOWO</t>
  </si>
  <si>
    <t>504/1</t>
  </si>
  <si>
    <t>DROGA Nr 504   Elbląg – Pogrodzie - Braniewo</t>
  </si>
  <si>
    <t>24+759</t>
  </si>
  <si>
    <t>TOLKMICKO</t>
  </si>
  <si>
    <t>503/8</t>
  </si>
  <si>
    <t>21+573</t>
  </si>
  <si>
    <t>KADYNY</t>
  </si>
  <si>
    <t>503/7</t>
  </si>
  <si>
    <t>20+125</t>
  </si>
  <si>
    <t>503/6</t>
  </si>
  <si>
    <t>15+876</t>
  </si>
  <si>
    <t>SUCHACZ</t>
  </si>
  <si>
    <t>503/5</t>
  </si>
  <si>
    <t>13+515</t>
  </si>
  <si>
    <t>NADBRZEŻE</t>
  </si>
  <si>
    <t>503/4</t>
  </si>
  <si>
    <t>13+067</t>
  </si>
  <si>
    <t>503/3</t>
  </si>
  <si>
    <t>12+247</t>
  </si>
  <si>
    <t>KAMIONEK WLK.</t>
  </si>
  <si>
    <t>503/2</t>
  </si>
  <si>
    <t>9+095</t>
  </si>
  <si>
    <t>503/1</t>
  </si>
  <si>
    <t>DROGA Nr 503         Elbląg – Tolkmicko - Pogrodzie</t>
  </si>
  <si>
    <t>nośność</t>
  </si>
  <si>
    <t>pow. [m2]</t>
  </si>
  <si>
    <t>szer.[m]</t>
  </si>
  <si>
    <t>dług. [m]</t>
  </si>
  <si>
    <t>parametry mostu</t>
  </si>
  <si>
    <t xml:space="preserve">
Kilometraż
</t>
  </si>
  <si>
    <t>Najbliższa miejscowość</t>
  </si>
  <si>
    <t>Rodzaj obiektu</t>
  </si>
  <si>
    <t>JNI</t>
  </si>
  <si>
    <t>Nr książki 
obiektu</t>
  </si>
  <si>
    <t>lp.</t>
  </si>
  <si>
    <t>PRZEBUDOWA</t>
  </si>
  <si>
    <t>W Y K A Z  O B I E K T Ó W  M O S T O W Y C H  2016 r.</t>
  </si>
  <si>
    <t>razem</t>
  </si>
  <si>
    <t>z oczyszczenia mostów wyłącza się nw. obiekty, przeznaczone w br.do remontu</t>
  </si>
  <si>
    <t>JAD</t>
  </si>
  <si>
    <t>rodzaj przeszkody</t>
  </si>
  <si>
    <t>rzeka Kamionka</t>
  </si>
  <si>
    <t>materiał konstrukcji dźwigarów</t>
  </si>
  <si>
    <t>rzeka Kamienica</t>
  </si>
  <si>
    <t>przejście ekologiczne</t>
  </si>
  <si>
    <t>rzeka Suchacz</t>
  </si>
  <si>
    <t>rzeka Olszanka</t>
  </si>
  <si>
    <t>rzeka Grabianka</t>
  </si>
  <si>
    <t>rzeka Stradanka</t>
  </si>
  <si>
    <t>beton zbrojony</t>
  </si>
  <si>
    <t>cegła</t>
  </si>
  <si>
    <t>stal</t>
  </si>
  <si>
    <t>beton sprężony</t>
  </si>
  <si>
    <t>beton zbrojony/ cegła</t>
  </si>
  <si>
    <t>RDW Elbląg</t>
  </si>
  <si>
    <t>rzeka Narusa</t>
  </si>
  <si>
    <t>Potok Ogrodniki</t>
  </si>
  <si>
    <t>Kanał Kopernika</t>
  </si>
  <si>
    <t>rzeka Bauda</t>
  </si>
  <si>
    <t>rzeka Elszka</t>
  </si>
  <si>
    <t>rzeka Wąska</t>
  </si>
  <si>
    <t>ciek b/nazwy</t>
  </si>
  <si>
    <t>rzeka Wałsza</t>
  </si>
  <si>
    <t>Młyńska Struga</t>
  </si>
  <si>
    <t>rzeka Drwęca</t>
  </si>
  <si>
    <t>rzeka Bierutówka</t>
  </si>
  <si>
    <t>rzeka Gardyna</t>
  </si>
  <si>
    <t>Struga Dobrska</t>
  </si>
  <si>
    <t>rzeka Pasłęka</t>
  </si>
  <si>
    <t>rzeka Kwiatkówka</t>
  </si>
  <si>
    <t>rzeka Burdula</t>
  </si>
  <si>
    <t>rzeka Katlawka</t>
  </si>
  <si>
    <t>linia kolejowa/
droga gminna</t>
  </si>
  <si>
    <t>rzeka Drwęca Warmińska</t>
  </si>
  <si>
    <t>rzeka Zalewka</t>
  </si>
  <si>
    <t>Kanał Elbląski</t>
  </si>
  <si>
    <t>przepływ stawów</t>
  </si>
  <si>
    <t>przeszkoda terenowa</t>
  </si>
  <si>
    <t>rzeka Ulga</t>
  </si>
  <si>
    <t>rzeka Sirwa</t>
  </si>
  <si>
    <t>rzeka Sala</t>
  </si>
  <si>
    <t>linia kolejowa</t>
  </si>
  <si>
    <t>rzeka Łukta</t>
  </si>
  <si>
    <t>Kanał Trojański</t>
  </si>
  <si>
    <t>rzeka Miłakówka</t>
  </si>
  <si>
    <t>rzeka Narienka</t>
  </si>
  <si>
    <t>rzeka Morążek</t>
  </si>
  <si>
    <t>rzeka Tabórzanka</t>
  </si>
  <si>
    <t>rzeka Morąg</t>
  </si>
  <si>
    <t>rzeka Mała Łyna</t>
  </si>
  <si>
    <t>Załącznik Nr 1 do opisu przedmiotu zamówienia</t>
  </si>
  <si>
    <t xml:space="preserve">Rejon Dróg Wojewódzkich w Elblągu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</si>
</sst>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b/>
      <sz val="11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1"/>
      <color indexed="1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name val="Arial CE"/>
      <charset val="238"/>
    </font>
    <font>
      <b/>
      <sz val="10"/>
      <color indexed="60"/>
      <name val="Arial CE"/>
      <charset val="238"/>
    </font>
    <font>
      <b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11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6"/>
      <name val="Arial CE"/>
      <charset val="238"/>
    </font>
    <font>
      <b/>
      <sz val="10"/>
      <name val="Arial CE"/>
      <family val="2"/>
      <charset val="238"/>
    </font>
    <font>
      <b/>
      <sz val="8"/>
      <color indexed="10"/>
      <name val="Arial"/>
      <family val="2"/>
      <charset val="238"/>
    </font>
    <font>
      <b/>
      <sz val="7"/>
      <name val="Arial CE"/>
      <charset val="238"/>
    </font>
    <font>
      <sz val="9"/>
      <name val="Arial CE"/>
      <charset val="238"/>
    </font>
    <font>
      <b/>
      <sz val="5"/>
      <name val="Arial CE"/>
      <charset val="238"/>
    </font>
    <font>
      <sz val="9"/>
      <name val="Arial CE"/>
      <family val="2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2"/>
      <name val="Arial CE"/>
      <charset val="238"/>
    </font>
    <font>
      <sz val="7"/>
      <color indexed="12"/>
      <name val="Arial CE"/>
      <charset val="238"/>
    </font>
    <font>
      <b/>
      <sz val="9"/>
      <color indexed="60"/>
      <name val="Arial CE"/>
      <charset val="238"/>
    </font>
    <font>
      <sz val="7"/>
      <name val="Arial CE"/>
      <charset val="238"/>
    </font>
    <font>
      <b/>
      <sz val="9"/>
      <color indexed="12"/>
      <name val="Arial CE"/>
      <charset val="238"/>
    </font>
    <font>
      <b/>
      <sz val="6"/>
      <color indexed="12"/>
      <name val="Arial CE"/>
      <charset val="238"/>
    </font>
    <font>
      <b/>
      <sz val="9"/>
      <color rgb="FF00B050"/>
      <name val="Arial CE"/>
      <charset val="238"/>
    </font>
    <font>
      <b/>
      <i/>
      <u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0" fillId="0" borderId="0" xfId="0" applyNumberForma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2" fontId="2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/>
    <xf numFmtId="0" fontId="11" fillId="0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2" fillId="0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2" fillId="3" borderId="0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right" vertical="center"/>
    </xf>
    <xf numFmtId="2" fontId="0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Border="1"/>
    <xf numFmtId="1" fontId="16" fillId="0" borderId="2" xfId="0" applyNumberFormat="1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" fillId="0" borderId="0" xfId="0" applyFont="1" applyAlignment="1"/>
    <xf numFmtId="0" fontId="19" fillId="0" borderId="9" xfId="0" applyFont="1" applyBorder="1" applyAlignment="1"/>
    <xf numFmtId="0" fontId="20" fillId="0" borderId="1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2" fontId="2" fillId="5" borderId="2" xfId="0" applyNumberFormat="1" applyFont="1" applyFill="1" applyBorder="1"/>
    <xf numFmtId="0" fontId="0" fillId="0" borderId="2" xfId="0" applyBorder="1"/>
    <xf numFmtId="0" fontId="0" fillId="5" borderId="2" xfId="0" applyFill="1" applyBorder="1"/>
    <xf numFmtId="2" fontId="2" fillId="0" borderId="2" xfId="0" applyNumberFormat="1" applyFont="1" applyBorder="1"/>
    <xf numFmtId="0" fontId="2" fillId="5" borderId="2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2" fontId="0" fillId="0" borderId="2" xfId="0" applyNumberFormat="1" applyBorder="1"/>
    <xf numFmtId="0" fontId="2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2" fillId="0" borderId="2" xfId="0" applyFont="1" applyBorder="1" applyAlignment="1">
      <alignment horizontal="center"/>
    </xf>
    <xf numFmtId="0" fontId="23" fillId="0" borderId="2" xfId="0" applyFont="1" applyFill="1" applyBorder="1" applyAlignment="1">
      <alignment horizontal="center" wrapText="1"/>
    </xf>
    <xf numFmtId="0" fontId="25" fillId="0" borderId="0" xfId="0" applyFont="1"/>
    <xf numFmtId="0" fontId="24" fillId="0" borderId="2" xfId="0" applyFont="1" applyFill="1" applyBorder="1" applyAlignment="1">
      <alignment horizontal="center"/>
    </xf>
    <xf numFmtId="1" fontId="26" fillId="0" borderId="2" xfId="0" applyNumberFormat="1" applyFont="1" applyBorder="1" applyAlignment="1">
      <alignment horizontal="center" wrapText="1"/>
    </xf>
    <xf numFmtId="0" fontId="24" fillId="0" borderId="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 wrapText="1"/>
    </xf>
    <xf numFmtId="2" fontId="24" fillId="0" borderId="2" xfId="0" applyNumberFormat="1" applyFont="1" applyFill="1" applyBorder="1"/>
    <xf numFmtId="1" fontId="27" fillId="0" borderId="1" xfId="0" applyNumberFormat="1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7" fillId="0" borderId="1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64" fontId="17" fillId="0" borderId="11" xfId="0" applyNumberFormat="1" applyFont="1" applyFill="1" applyBorder="1" applyAlignment="1">
      <alignment horizontal="center"/>
    </xf>
    <xf numFmtId="164" fontId="17" fillId="0" borderId="10" xfId="0" applyNumberFormat="1" applyFont="1" applyFill="1" applyBorder="1" applyAlignment="1">
      <alignment horizontal="center"/>
    </xf>
    <xf numFmtId="164" fontId="17" fillId="0" borderId="2" xfId="0" applyNumberFormat="1" applyFont="1" applyFill="1" applyBorder="1" applyAlignment="1">
      <alignment horizontal="center"/>
    </xf>
    <xf numFmtId="164" fontId="17" fillId="0" borderId="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36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abSelected="1" zoomScale="115" zoomScaleNormal="115" workbookViewId="0">
      <selection activeCell="Q6" sqref="Q6"/>
    </sheetView>
  </sheetViews>
  <sheetFormatPr defaultColWidth="9.109375" defaultRowHeight="13.2" x14ac:dyDescent="0.25"/>
  <cols>
    <col min="1" max="1" width="4.6640625" style="1" customWidth="1"/>
    <col min="2" max="3" width="6.33203125" style="1" customWidth="1"/>
    <col min="4" max="4" width="8.109375" style="1" customWidth="1"/>
    <col min="5" max="5" width="4.33203125" style="1" customWidth="1"/>
    <col min="6" max="6" width="8.5546875" style="1" customWidth="1"/>
    <col min="7" max="7" width="9.88671875" style="1" customWidth="1"/>
    <col min="8" max="9" width="8.44140625" style="1" customWidth="1"/>
    <col min="10" max="10" width="5.6640625" style="1" customWidth="1"/>
    <col min="11" max="11" width="7.6640625" style="1" customWidth="1"/>
    <col min="12" max="13" width="6.6640625" style="1" customWidth="1"/>
    <col min="14" max="15" width="9.109375" style="1" hidden="1" customWidth="1"/>
    <col min="16" max="16384" width="9.109375" style="1"/>
  </cols>
  <sheetData>
    <row r="1" spans="1:16" x14ac:dyDescent="0.25">
      <c r="G1" s="68"/>
      <c r="H1" s="122" t="s">
        <v>274</v>
      </c>
      <c r="I1" s="90"/>
      <c r="J1" s="90"/>
      <c r="K1" s="90"/>
      <c r="L1" s="90"/>
      <c r="M1" s="90"/>
    </row>
    <row r="2" spans="1:16" x14ac:dyDescent="0.25">
      <c r="A2" s="89" t="s">
        <v>275</v>
      </c>
      <c r="B2" s="89"/>
      <c r="C2" s="89"/>
      <c r="D2" s="89"/>
      <c r="E2" s="89"/>
      <c r="F2" s="89"/>
    </row>
    <row r="3" spans="1:16" ht="15.75" customHeight="1" x14ac:dyDescent="0.25">
      <c r="A3" s="91" t="s">
        <v>220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6" ht="16.5" customHeight="1" thickBot="1" x14ac:dyDescent="0.3"/>
    <row r="5" spans="1:16" ht="12.75" customHeight="1" x14ac:dyDescent="0.25">
      <c r="A5" s="92" t="s">
        <v>218</v>
      </c>
      <c r="B5" s="94" t="s">
        <v>217</v>
      </c>
      <c r="C5" s="110" t="s">
        <v>223</v>
      </c>
      <c r="D5" s="96" t="s">
        <v>216</v>
      </c>
      <c r="E5" s="98" t="s">
        <v>215</v>
      </c>
      <c r="F5" s="110" t="s">
        <v>224</v>
      </c>
      <c r="G5" s="94" t="s">
        <v>214</v>
      </c>
      <c r="H5" s="94" t="s">
        <v>213</v>
      </c>
      <c r="I5" s="110" t="s">
        <v>226</v>
      </c>
      <c r="J5" s="100" t="s">
        <v>212</v>
      </c>
      <c r="K5" s="100"/>
      <c r="L5" s="100"/>
      <c r="M5" s="101"/>
      <c r="N5" s="49"/>
      <c r="O5" s="49"/>
    </row>
    <row r="6" spans="1:16" ht="12.6" customHeight="1" x14ac:dyDescent="0.25">
      <c r="A6" s="93"/>
      <c r="B6" s="95"/>
      <c r="C6" s="111"/>
      <c r="D6" s="97"/>
      <c r="E6" s="99"/>
      <c r="F6" s="111"/>
      <c r="G6" s="95"/>
      <c r="H6" s="95"/>
      <c r="I6" s="111"/>
      <c r="J6" s="102"/>
      <c r="K6" s="102"/>
      <c r="L6" s="102"/>
      <c r="M6" s="103"/>
      <c r="N6" s="48"/>
      <c r="O6" s="48"/>
    </row>
    <row r="7" spans="1:16" x14ac:dyDescent="0.25">
      <c r="A7" s="93"/>
      <c r="B7" s="95"/>
      <c r="C7" s="112"/>
      <c r="D7" s="97"/>
      <c r="E7" s="99"/>
      <c r="F7" s="112"/>
      <c r="G7" s="95"/>
      <c r="H7" s="95"/>
      <c r="I7" s="112"/>
      <c r="J7" s="47" t="s">
        <v>211</v>
      </c>
      <c r="K7" s="47" t="s">
        <v>210</v>
      </c>
      <c r="L7" s="47" t="s">
        <v>209</v>
      </c>
      <c r="M7" s="46" t="s">
        <v>208</v>
      </c>
    </row>
    <row r="8" spans="1:16" ht="15.6" x14ac:dyDescent="0.25">
      <c r="A8" s="104" t="s">
        <v>207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113"/>
    </row>
    <row r="9" spans="1:16" ht="24.9" customHeight="1" x14ac:dyDescent="0.25">
      <c r="A9" s="10">
        <v>1</v>
      </c>
      <c r="B9" s="7" t="s">
        <v>206</v>
      </c>
      <c r="C9" s="62" t="s">
        <v>238</v>
      </c>
      <c r="D9" s="69">
        <v>35006370</v>
      </c>
      <c r="E9" s="73" t="s">
        <v>0</v>
      </c>
      <c r="F9" s="63" t="s">
        <v>225</v>
      </c>
      <c r="G9" s="19" t="s">
        <v>203</v>
      </c>
      <c r="H9" s="25" t="s">
        <v>205</v>
      </c>
      <c r="I9" s="65" t="s">
        <v>233</v>
      </c>
      <c r="J9" s="6">
        <v>4</v>
      </c>
      <c r="K9" s="6">
        <v>10.199999999999999</v>
      </c>
      <c r="L9" s="6">
        <f t="shared" ref="L9:L16" si="0">J9*K9</f>
        <v>40.799999999999997</v>
      </c>
      <c r="M9" s="41">
        <v>400</v>
      </c>
      <c r="P9" s="44"/>
    </row>
    <row r="10" spans="1:16" ht="24.9" customHeight="1" x14ac:dyDescent="0.25">
      <c r="A10" s="10">
        <v>2</v>
      </c>
      <c r="B10" s="7" t="s">
        <v>204</v>
      </c>
      <c r="C10" s="62" t="s">
        <v>238</v>
      </c>
      <c r="D10" s="69">
        <v>35006371</v>
      </c>
      <c r="E10" s="73" t="s">
        <v>0</v>
      </c>
      <c r="F10" s="63" t="s">
        <v>227</v>
      </c>
      <c r="G10" s="19" t="s">
        <v>203</v>
      </c>
      <c r="H10" s="25" t="s">
        <v>202</v>
      </c>
      <c r="I10" s="65" t="s">
        <v>233</v>
      </c>
      <c r="J10" s="6">
        <v>5.2</v>
      </c>
      <c r="K10" s="6">
        <v>11.2</v>
      </c>
      <c r="L10" s="6">
        <f t="shared" si="0"/>
        <v>58.239999999999995</v>
      </c>
      <c r="M10" s="41">
        <v>400</v>
      </c>
      <c r="P10" s="44"/>
    </row>
    <row r="11" spans="1:16" ht="24.9" customHeight="1" x14ac:dyDescent="0.25">
      <c r="A11" s="10">
        <v>3</v>
      </c>
      <c r="B11" s="7" t="s">
        <v>201</v>
      </c>
      <c r="C11" s="62" t="s">
        <v>238</v>
      </c>
      <c r="D11" s="69">
        <v>35006372</v>
      </c>
      <c r="E11" s="73" t="s">
        <v>0</v>
      </c>
      <c r="F11" s="64" t="s">
        <v>228</v>
      </c>
      <c r="G11" s="51" t="s">
        <v>198</v>
      </c>
      <c r="H11" s="25" t="s">
        <v>200</v>
      </c>
      <c r="I11" s="65" t="s">
        <v>233</v>
      </c>
      <c r="J11" s="6">
        <v>5.8</v>
      </c>
      <c r="K11" s="6">
        <v>9.1999999999999993</v>
      </c>
      <c r="L11" s="6">
        <f t="shared" si="0"/>
        <v>53.359999999999992</v>
      </c>
      <c r="M11" s="41">
        <v>400</v>
      </c>
      <c r="P11" s="44"/>
    </row>
    <row r="12" spans="1:16" ht="24.9" customHeight="1" x14ac:dyDescent="0.25">
      <c r="A12" s="10">
        <v>4</v>
      </c>
      <c r="B12" s="7" t="s">
        <v>199</v>
      </c>
      <c r="C12" s="62" t="s">
        <v>238</v>
      </c>
      <c r="D12" s="69">
        <v>35006373</v>
      </c>
      <c r="E12" s="73" t="s">
        <v>0</v>
      </c>
      <c r="F12" s="64" t="s">
        <v>228</v>
      </c>
      <c r="G12" s="51" t="s">
        <v>198</v>
      </c>
      <c r="H12" s="25" t="s">
        <v>197</v>
      </c>
      <c r="I12" s="65" t="s">
        <v>233</v>
      </c>
      <c r="J12" s="6">
        <v>5.8</v>
      </c>
      <c r="K12" s="6">
        <v>13.7</v>
      </c>
      <c r="L12" s="6">
        <f t="shared" si="0"/>
        <v>79.459999999999994</v>
      </c>
      <c r="M12" s="41">
        <v>400</v>
      </c>
      <c r="P12" s="44"/>
    </row>
    <row r="13" spans="1:16" ht="24.9" customHeight="1" x14ac:dyDescent="0.25">
      <c r="A13" s="10">
        <v>5</v>
      </c>
      <c r="B13" s="7" t="s">
        <v>196</v>
      </c>
      <c r="C13" s="62" t="s">
        <v>238</v>
      </c>
      <c r="D13" s="69">
        <v>35006374</v>
      </c>
      <c r="E13" s="73" t="s">
        <v>0</v>
      </c>
      <c r="F13" s="63" t="s">
        <v>229</v>
      </c>
      <c r="G13" s="7" t="s">
        <v>195</v>
      </c>
      <c r="H13" s="25" t="s">
        <v>194</v>
      </c>
      <c r="I13" s="65" t="s">
        <v>233</v>
      </c>
      <c r="J13" s="6">
        <v>6.28</v>
      </c>
      <c r="K13" s="6">
        <v>12.05</v>
      </c>
      <c r="L13" s="6">
        <f t="shared" si="0"/>
        <v>75.674000000000007</v>
      </c>
      <c r="M13" s="41">
        <v>400</v>
      </c>
      <c r="P13" s="44"/>
    </row>
    <row r="14" spans="1:16" ht="24.9" customHeight="1" x14ac:dyDescent="0.25">
      <c r="A14" s="10">
        <v>6</v>
      </c>
      <c r="B14" s="7" t="s">
        <v>193</v>
      </c>
      <c r="C14" s="62" t="s">
        <v>238</v>
      </c>
      <c r="D14" s="69">
        <v>35006375</v>
      </c>
      <c r="E14" s="73" t="s">
        <v>0</v>
      </c>
      <c r="F14" s="63" t="s">
        <v>230</v>
      </c>
      <c r="G14" s="7" t="s">
        <v>190</v>
      </c>
      <c r="H14" s="25" t="s">
        <v>192</v>
      </c>
      <c r="I14" s="65" t="s">
        <v>233</v>
      </c>
      <c r="J14" s="6">
        <v>5.8</v>
      </c>
      <c r="K14" s="6">
        <v>15.3</v>
      </c>
      <c r="L14" s="6">
        <f t="shared" si="0"/>
        <v>88.74</v>
      </c>
      <c r="M14" s="41">
        <v>400</v>
      </c>
      <c r="P14" s="44"/>
    </row>
    <row r="15" spans="1:16" ht="24.9" customHeight="1" x14ac:dyDescent="0.25">
      <c r="A15" s="10">
        <v>7</v>
      </c>
      <c r="B15" s="7" t="s">
        <v>191</v>
      </c>
      <c r="C15" s="62" t="s">
        <v>238</v>
      </c>
      <c r="D15" s="69">
        <v>35006376</v>
      </c>
      <c r="E15" s="73" t="s">
        <v>0</v>
      </c>
      <c r="F15" s="63" t="s">
        <v>231</v>
      </c>
      <c r="G15" s="7" t="s">
        <v>190</v>
      </c>
      <c r="H15" s="25" t="s">
        <v>189</v>
      </c>
      <c r="I15" s="65" t="s">
        <v>233</v>
      </c>
      <c r="J15" s="6">
        <v>5.8</v>
      </c>
      <c r="K15" s="6">
        <v>10.72</v>
      </c>
      <c r="L15" s="6">
        <f t="shared" si="0"/>
        <v>62.176000000000002</v>
      </c>
      <c r="M15" s="41">
        <v>400</v>
      </c>
      <c r="P15" s="44"/>
    </row>
    <row r="16" spans="1:16" ht="24.9" customHeight="1" x14ac:dyDescent="0.25">
      <c r="A16" s="10">
        <v>8</v>
      </c>
      <c r="B16" s="7" t="s">
        <v>188</v>
      </c>
      <c r="C16" s="62" t="s">
        <v>238</v>
      </c>
      <c r="D16" s="69">
        <v>35006369</v>
      </c>
      <c r="E16" s="73" t="s">
        <v>0</v>
      </c>
      <c r="F16" s="63" t="s">
        <v>232</v>
      </c>
      <c r="G16" s="51" t="s">
        <v>187</v>
      </c>
      <c r="H16" s="25" t="s">
        <v>186</v>
      </c>
      <c r="I16" s="65" t="s">
        <v>233</v>
      </c>
      <c r="J16" s="6">
        <v>8.92</v>
      </c>
      <c r="K16" s="6">
        <v>17.2</v>
      </c>
      <c r="L16" s="6">
        <f t="shared" si="0"/>
        <v>153.42400000000001</v>
      </c>
      <c r="M16" s="41">
        <v>400</v>
      </c>
      <c r="P16" s="44"/>
    </row>
    <row r="17" spans="1:19" ht="24.9" customHeight="1" x14ac:dyDescent="0.25">
      <c r="A17" s="104" t="s">
        <v>185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P17" s="36"/>
      <c r="S17"/>
    </row>
    <row r="18" spans="1:19" ht="24.9" customHeight="1" x14ac:dyDescent="0.25">
      <c r="A18" s="10">
        <v>9</v>
      </c>
      <c r="B18" s="7" t="s">
        <v>184</v>
      </c>
      <c r="C18" s="62" t="s">
        <v>238</v>
      </c>
      <c r="D18" s="69">
        <v>3060023</v>
      </c>
      <c r="E18" s="73" t="s">
        <v>0</v>
      </c>
      <c r="F18" s="63" t="s">
        <v>240</v>
      </c>
      <c r="G18" s="81" t="s">
        <v>183</v>
      </c>
      <c r="H18" s="61" t="s">
        <v>182</v>
      </c>
      <c r="I18" s="65" t="s">
        <v>233</v>
      </c>
      <c r="J18" s="6">
        <v>4.5999999999999996</v>
      </c>
      <c r="K18" s="6">
        <v>11</v>
      </c>
      <c r="L18" s="6">
        <f>J18*K18</f>
        <v>50.599999999999994</v>
      </c>
      <c r="M18" s="41">
        <v>300</v>
      </c>
      <c r="N18" s="15"/>
      <c r="O18" s="14"/>
      <c r="P18"/>
    </row>
    <row r="19" spans="1:19" ht="24.9" customHeight="1" x14ac:dyDescent="0.25">
      <c r="A19" s="10">
        <v>10</v>
      </c>
      <c r="B19" s="7" t="s">
        <v>181</v>
      </c>
      <c r="C19" s="62" t="s">
        <v>238</v>
      </c>
      <c r="D19" s="69">
        <v>3030000</v>
      </c>
      <c r="E19" s="84" t="s">
        <v>0</v>
      </c>
      <c r="F19" s="63" t="s">
        <v>239</v>
      </c>
      <c r="G19" s="7" t="s">
        <v>180</v>
      </c>
      <c r="H19" s="61" t="s">
        <v>179</v>
      </c>
      <c r="I19" s="66" t="s">
        <v>234</v>
      </c>
      <c r="J19" s="6">
        <v>9</v>
      </c>
      <c r="K19" s="6">
        <v>9.6</v>
      </c>
      <c r="L19" s="6">
        <f>J19*K19</f>
        <v>86.399999999999991</v>
      </c>
      <c r="M19" s="42">
        <v>200</v>
      </c>
      <c r="N19" s="30"/>
      <c r="O19" s="30"/>
      <c r="P19"/>
    </row>
    <row r="20" spans="1:19" ht="24.9" customHeight="1" x14ac:dyDescent="0.25">
      <c r="A20" s="10">
        <v>11</v>
      </c>
      <c r="B20" s="7" t="s">
        <v>178</v>
      </c>
      <c r="C20" s="62" t="s">
        <v>238</v>
      </c>
      <c r="D20" s="69">
        <v>3030001</v>
      </c>
      <c r="E20" s="84" t="s">
        <v>0</v>
      </c>
      <c r="F20" s="63" t="s">
        <v>241</v>
      </c>
      <c r="G20" s="51" t="s">
        <v>177</v>
      </c>
      <c r="H20" s="61" t="s">
        <v>176</v>
      </c>
      <c r="I20" s="66" t="s">
        <v>234</v>
      </c>
      <c r="J20" s="6">
        <v>7.8</v>
      </c>
      <c r="K20" s="6">
        <v>9.1999999999999993</v>
      </c>
      <c r="L20" s="6">
        <f>J20*K20</f>
        <v>71.759999999999991</v>
      </c>
      <c r="M20" s="42">
        <v>200</v>
      </c>
      <c r="N20" s="36"/>
      <c r="O20" s="36"/>
      <c r="P20"/>
    </row>
    <row r="21" spans="1:19" ht="24.9" customHeight="1" x14ac:dyDescent="0.25">
      <c r="A21" s="10">
        <v>12</v>
      </c>
      <c r="B21" s="7" t="s">
        <v>175</v>
      </c>
      <c r="C21" s="62" t="s">
        <v>238</v>
      </c>
      <c r="D21" s="69">
        <v>3030002</v>
      </c>
      <c r="E21" s="73" t="s">
        <v>0</v>
      </c>
      <c r="F21" s="63" t="s">
        <v>242</v>
      </c>
      <c r="G21" s="7" t="s">
        <v>174</v>
      </c>
      <c r="H21" s="61" t="s">
        <v>173</v>
      </c>
      <c r="I21" s="65" t="s">
        <v>233</v>
      </c>
      <c r="J21" s="6">
        <v>31.2</v>
      </c>
      <c r="K21" s="6">
        <v>9</v>
      </c>
      <c r="L21" s="6">
        <f>J21*K21</f>
        <v>280.8</v>
      </c>
      <c r="M21" s="42">
        <v>200</v>
      </c>
      <c r="N21" s="36"/>
      <c r="O21" s="36"/>
      <c r="P21"/>
    </row>
    <row r="22" spans="1:19" ht="24.9" customHeight="1" x14ac:dyDescent="0.25">
      <c r="A22" s="104" t="s">
        <v>172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  <c r="N22" s="36"/>
      <c r="O22" s="36"/>
      <c r="P22"/>
    </row>
    <row r="23" spans="1:19" ht="24.9" customHeight="1" x14ac:dyDescent="0.25">
      <c r="A23" s="10">
        <v>13</v>
      </c>
      <c r="B23" s="7" t="s">
        <v>171</v>
      </c>
      <c r="C23" s="62" t="s">
        <v>238</v>
      </c>
      <c r="D23" s="9">
        <v>1008883</v>
      </c>
      <c r="E23" s="86" t="s">
        <v>0</v>
      </c>
      <c r="F23" s="63" t="s">
        <v>242</v>
      </c>
      <c r="G23" s="51" t="s">
        <v>170</v>
      </c>
      <c r="H23" s="21" t="s">
        <v>169</v>
      </c>
      <c r="I23" s="21" t="s">
        <v>235</v>
      </c>
      <c r="J23" s="6">
        <v>10</v>
      </c>
      <c r="K23" s="6">
        <v>19.48</v>
      </c>
      <c r="L23" s="6">
        <f>J23*K23</f>
        <v>194.8</v>
      </c>
      <c r="M23" s="26">
        <v>400</v>
      </c>
      <c r="P23"/>
    </row>
    <row r="24" spans="1:19" ht="24.9" customHeight="1" x14ac:dyDescent="0.25">
      <c r="A24" s="10">
        <v>14</v>
      </c>
      <c r="B24" s="7" t="s">
        <v>168</v>
      </c>
      <c r="C24" s="62" t="s">
        <v>238</v>
      </c>
      <c r="D24" s="9">
        <v>3060028</v>
      </c>
      <c r="E24" s="73" t="s">
        <v>0</v>
      </c>
      <c r="F24" s="63" t="s">
        <v>243</v>
      </c>
      <c r="G24" s="51" t="s">
        <v>167</v>
      </c>
      <c r="H24" s="21" t="s">
        <v>166</v>
      </c>
      <c r="I24" s="65" t="s">
        <v>233</v>
      </c>
      <c r="J24" s="6">
        <v>5.3</v>
      </c>
      <c r="K24" s="6">
        <v>11</v>
      </c>
      <c r="L24" s="6">
        <f>J24*K24</f>
        <v>58.3</v>
      </c>
      <c r="M24" s="41">
        <v>300</v>
      </c>
      <c r="P24"/>
    </row>
    <row r="25" spans="1:19" ht="24.9" customHeight="1" x14ac:dyDescent="0.25">
      <c r="A25" s="10">
        <v>15</v>
      </c>
      <c r="B25" s="7" t="s">
        <v>165</v>
      </c>
      <c r="C25" s="62" t="s">
        <v>238</v>
      </c>
      <c r="D25" s="9">
        <v>3060029</v>
      </c>
      <c r="E25" s="73" t="s">
        <v>0</v>
      </c>
      <c r="F25" s="63" t="s">
        <v>244</v>
      </c>
      <c r="G25" s="51" t="s">
        <v>164</v>
      </c>
      <c r="H25" s="21" t="s">
        <v>163</v>
      </c>
      <c r="I25" s="65" t="s">
        <v>233</v>
      </c>
      <c r="J25" s="6">
        <v>19.8</v>
      </c>
      <c r="K25" s="6">
        <v>10</v>
      </c>
      <c r="L25" s="6">
        <f>J25*K25</f>
        <v>198</v>
      </c>
      <c r="M25" s="41">
        <v>300</v>
      </c>
      <c r="P25"/>
    </row>
    <row r="26" spans="1:19" s="37" customFormat="1" ht="24.9" customHeight="1" x14ac:dyDescent="0.25">
      <c r="A26" s="104" t="s">
        <v>162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6"/>
      <c r="P26"/>
    </row>
    <row r="27" spans="1:19" ht="24.9" customHeight="1" x14ac:dyDescent="0.25">
      <c r="A27" s="10">
        <v>16</v>
      </c>
      <c r="B27" s="7" t="s">
        <v>161</v>
      </c>
      <c r="C27" s="62" t="s">
        <v>238</v>
      </c>
      <c r="D27" s="69">
        <v>3030006</v>
      </c>
      <c r="E27" s="73" t="s">
        <v>0</v>
      </c>
      <c r="F27" s="63" t="s">
        <v>245</v>
      </c>
      <c r="G27" s="51" t="s">
        <v>160</v>
      </c>
      <c r="H27" s="18" t="s">
        <v>159</v>
      </c>
      <c r="I27" s="65" t="s">
        <v>233</v>
      </c>
      <c r="J27" s="6">
        <v>6.2</v>
      </c>
      <c r="K27" s="6">
        <v>8.6</v>
      </c>
      <c r="L27" s="6">
        <f>J27*K27</f>
        <v>53.32</v>
      </c>
      <c r="M27" s="16">
        <v>200</v>
      </c>
      <c r="N27" s="12"/>
      <c r="O27" s="11"/>
      <c r="P27"/>
    </row>
    <row r="28" spans="1:19" ht="24.9" customHeight="1" x14ac:dyDescent="0.25">
      <c r="A28" s="10">
        <v>17</v>
      </c>
      <c r="B28" s="7" t="s">
        <v>158</v>
      </c>
      <c r="C28" s="62" t="s">
        <v>238</v>
      </c>
      <c r="D28" s="69">
        <v>3030008</v>
      </c>
      <c r="E28" s="73" t="s">
        <v>0</v>
      </c>
      <c r="F28" s="63" t="s">
        <v>246</v>
      </c>
      <c r="G28" s="51" t="s">
        <v>120</v>
      </c>
      <c r="H28" s="13" t="s">
        <v>157</v>
      </c>
      <c r="I28" s="65" t="s">
        <v>233</v>
      </c>
      <c r="J28" s="6">
        <v>20.5</v>
      </c>
      <c r="K28" s="6">
        <v>10</v>
      </c>
      <c r="L28" s="6">
        <f>J28*K28</f>
        <v>205</v>
      </c>
      <c r="M28" s="5">
        <v>300</v>
      </c>
      <c r="P28"/>
    </row>
    <row r="29" spans="1:19" ht="24.9" customHeight="1" x14ac:dyDescent="0.25">
      <c r="A29" s="10">
        <v>18</v>
      </c>
      <c r="B29" s="7" t="s">
        <v>156</v>
      </c>
      <c r="C29" s="62" t="s">
        <v>238</v>
      </c>
      <c r="D29" s="69">
        <v>3030009</v>
      </c>
      <c r="E29" s="73" t="s">
        <v>0</v>
      </c>
      <c r="F29" s="63" t="s">
        <v>247</v>
      </c>
      <c r="G29" s="19" t="s">
        <v>155</v>
      </c>
      <c r="H29" s="18" t="s">
        <v>154</v>
      </c>
      <c r="I29" s="65" t="s">
        <v>233</v>
      </c>
      <c r="J29" s="6">
        <v>6</v>
      </c>
      <c r="K29" s="6">
        <v>7.8</v>
      </c>
      <c r="L29" s="6">
        <f>J29*K29</f>
        <v>46.8</v>
      </c>
      <c r="M29" s="16">
        <v>200</v>
      </c>
      <c r="P29"/>
    </row>
    <row r="30" spans="1:19" ht="24.9" customHeight="1" x14ac:dyDescent="0.25">
      <c r="A30" s="10">
        <v>19</v>
      </c>
      <c r="B30" s="7" t="s">
        <v>153</v>
      </c>
      <c r="C30" s="62" t="s">
        <v>238</v>
      </c>
      <c r="D30" s="69">
        <v>1020850</v>
      </c>
      <c r="E30" s="73" t="s">
        <v>0</v>
      </c>
      <c r="F30" s="63" t="s">
        <v>248</v>
      </c>
      <c r="G30" s="51" t="s">
        <v>152</v>
      </c>
      <c r="H30" s="40" t="s">
        <v>151</v>
      </c>
      <c r="I30" s="65" t="s">
        <v>233</v>
      </c>
      <c r="J30" s="6">
        <v>15.5</v>
      </c>
      <c r="K30" s="6">
        <v>11.7</v>
      </c>
      <c r="L30" s="6">
        <f>J30*K30</f>
        <v>181.35</v>
      </c>
      <c r="M30" s="5">
        <v>300</v>
      </c>
      <c r="P30"/>
    </row>
    <row r="31" spans="1:19" ht="24.9" customHeight="1" x14ac:dyDescent="0.25">
      <c r="A31" s="10">
        <v>20</v>
      </c>
      <c r="B31" s="7" t="s">
        <v>150</v>
      </c>
      <c r="C31" s="62" t="s">
        <v>238</v>
      </c>
      <c r="D31" s="69">
        <v>3030011</v>
      </c>
      <c r="E31" s="73" t="s">
        <v>0</v>
      </c>
      <c r="F31" s="63" t="s">
        <v>245</v>
      </c>
      <c r="G31" s="51" t="s">
        <v>149</v>
      </c>
      <c r="H31" s="18" t="s">
        <v>148</v>
      </c>
      <c r="I31" s="65" t="s">
        <v>233</v>
      </c>
      <c r="J31" s="6">
        <v>5.6</v>
      </c>
      <c r="K31" s="6">
        <v>9.35</v>
      </c>
      <c r="L31" s="6">
        <f>J31*K31</f>
        <v>52.359999999999992</v>
      </c>
      <c r="M31" s="16">
        <v>200</v>
      </c>
      <c r="P31"/>
    </row>
    <row r="32" spans="1:19" ht="24.9" customHeight="1" x14ac:dyDescent="0.25">
      <c r="A32" s="104" t="s">
        <v>147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  <c r="P32"/>
    </row>
    <row r="33" spans="1:16" ht="24.9" customHeight="1" x14ac:dyDescent="0.25">
      <c r="A33" s="10">
        <v>21</v>
      </c>
      <c r="B33" s="7" t="s">
        <v>146</v>
      </c>
      <c r="C33" s="62" t="s">
        <v>238</v>
      </c>
      <c r="D33" s="69">
        <v>3060054</v>
      </c>
      <c r="E33" s="73" t="s">
        <v>0</v>
      </c>
      <c r="F33" s="63" t="s">
        <v>249</v>
      </c>
      <c r="G33" s="51" t="s">
        <v>145</v>
      </c>
      <c r="H33" s="18" t="s">
        <v>144</v>
      </c>
      <c r="I33" s="65" t="s">
        <v>233</v>
      </c>
      <c r="J33" s="6">
        <v>6.35</v>
      </c>
      <c r="K33" s="6">
        <v>10.900787401574799</v>
      </c>
      <c r="L33" s="6">
        <f t="shared" ref="L33:L38" si="1">J33*K33</f>
        <v>69.21999999999997</v>
      </c>
      <c r="M33" s="17">
        <v>300</v>
      </c>
      <c r="N33" s="15"/>
      <c r="O33" s="14"/>
      <c r="P33"/>
    </row>
    <row r="34" spans="1:16" s="37" customFormat="1" ht="24.9" customHeight="1" x14ac:dyDescent="0.25">
      <c r="A34" s="10">
        <v>22</v>
      </c>
      <c r="B34" s="7" t="s">
        <v>143</v>
      </c>
      <c r="C34" s="62" t="s">
        <v>238</v>
      </c>
      <c r="D34" s="70">
        <v>1025442</v>
      </c>
      <c r="E34" s="84" t="s">
        <v>0</v>
      </c>
      <c r="F34" s="63" t="s">
        <v>242</v>
      </c>
      <c r="G34" s="51" t="s">
        <v>142</v>
      </c>
      <c r="H34" s="18" t="s">
        <v>141</v>
      </c>
      <c r="I34" s="65" t="s">
        <v>234</v>
      </c>
      <c r="J34" s="6">
        <v>4.95</v>
      </c>
      <c r="K34" s="6">
        <v>8</v>
      </c>
      <c r="L34" s="6">
        <f t="shared" si="1"/>
        <v>39.6</v>
      </c>
      <c r="M34" s="17">
        <v>300</v>
      </c>
      <c r="N34" s="38"/>
      <c r="O34" s="38"/>
      <c r="P34"/>
    </row>
    <row r="35" spans="1:16" ht="24.9" customHeight="1" x14ac:dyDescent="0.25">
      <c r="A35" s="10">
        <v>23</v>
      </c>
      <c r="B35" s="7" t="s">
        <v>140</v>
      </c>
      <c r="C35" s="62" t="s">
        <v>238</v>
      </c>
      <c r="D35" s="69">
        <v>3060055</v>
      </c>
      <c r="E35" s="73" t="s">
        <v>0</v>
      </c>
      <c r="F35" s="63" t="s">
        <v>250</v>
      </c>
      <c r="G35" s="63" t="s">
        <v>139</v>
      </c>
      <c r="H35" s="21" t="s">
        <v>138</v>
      </c>
      <c r="I35" s="65" t="s">
        <v>233</v>
      </c>
      <c r="J35" s="6">
        <v>4</v>
      </c>
      <c r="K35" s="6">
        <v>13</v>
      </c>
      <c r="L35" s="6">
        <f t="shared" si="1"/>
        <v>52</v>
      </c>
      <c r="M35" s="16">
        <v>200</v>
      </c>
      <c r="N35" s="36"/>
      <c r="O35" s="36"/>
      <c r="P35"/>
    </row>
    <row r="36" spans="1:16" ht="24.9" customHeight="1" x14ac:dyDescent="0.25">
      <c r="A36" s="10">
        <v>24</v>
      </c>
      <c r="B36" s="7" t="s">
        <v>137</v>
      </c>
      <c r="C36" s="62" t="s">
        <v>238</v>
      </c>
      <c r="D36" s="69">
        <v>3060056</v>
      </c>
      <c r="E36" s="73" t="s">
        <v>0</v>
      </c>
      <c r="F36" s="63" t="s">
        <v>242</v>
      </c>
      <c r="G36" s="51" t="s">
        <v>136</v>
      </c>
      <c r="H36" s="21" t="s">
        <v>135</v>
      </c>
      <c r="I36" s="65" t="s">
        <v>233</v>
      </c>
      <c r="J36" s="6">
        <v>8</v>
      </c>
      <c r="K36" s="6">
        <v>8</v>
      </c>
      <c r="L36" s="6">
        <f t="shared" si="1"/>
        <v>64</v>
      </c>
      <c r="M36" s="17">
        <v>300</v>
      </c>
      <c r="N36" s="36"/>
      <c r="O36" s="36"/>
      <c r="P36"/>
    </row>
    <row r="37" spans="1:16" ht="24.9" customHeight="1" x14ac:dyDescent="0.25">
      <c r="A37" s="10">
        <v>25</v>
      </c>
      <c r="B37" s="7" t="s">
        <v>134</v>
      </c>
      <c r="C37" s="62" t="s">
        <v>238</v>
      </c>
      <c r="D37" s="69">
        <v>3060057</v>
      </c>
      <c r="E37" s="84" t="s">
        <v>0</v>
      </c>
      <c r="F37" s="63" t="s">
        <v>251</v>
      </c>
      <c r="G37" s="51" t="s">
        <v>133</v>
      </c>
      <c r="H37" s="21" t="s">
        <v>132</v>
      </c>
      <c r="I37" s="65" t="s">
        <v>234</v>
      </c>
      <c r="J37" s="6">
        <v>5.3</v>
      </c>
      <c r="K37" s="6">
        <v>9</v>
      </c>
      <c r="L37" s="6">
        <f t="shared" si="1"/>
        <v>47.699999999999996</v>
      </c>
      <c r="M37" s="17">
        <v>300</v>
      </c>
      <c r="N37" s="36"/>
      <c r="O37" s="36"/>
      <c r="P37"/>
    </row>
    <row r="38" spans="1:16" ht="24.9" customHeight="1" x14ac:dyDescent="0.25">
      <c r="A38" s="10">
        <v>26</v>
      </c>
      <c r="B38" s="7" t="s">
        <v>131</v>
      </c>
      <c r="C38" s="62" t="s">
        <v>238</v>
      </c>
      <c r="D38" s="69">
        <v>3030013</v>
      </c>
      <c r="E38" s="86" t="s">
        <v>0</v>
      </c>
      <c r="F38" s="63" t="s">
        <v>252</v>
      </c>
      <c r="G38" s="51" t="s">
        <v>130</v>
      </c>
      <c r="H38" s="21" t="s">
        <v>129</v>
      </c>
      <c r="I38" s="65" t="s">
        <v>235</v>
      </c>
      <c r="J38" s="6">
        <v>30.9</v>
      </c>
      <c r="K38" s="6">
        <v>8.5013268608414307</v>
      </c>
      <c r="L38" s="6">
        <f t="shared" si="1"/>
        <v>262.6910000000002</v>
      </c>
      <c r="M38" s="26">
        <v>400</v>
      </c>
      <c r="N38" s="36"/>
      <c r="O38" s="36"/>
      <c r="P38"/>
    </row>
    <row r="39" spans="1:16" ht="24.9" customHeight="1" x14ac:dyDescent="0.25">
      <c r="A39" s="104" t="s">
        <v>128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6"/>
      <c r="N39" s="30"/>
      <c r="O39" s="30"/>
      <c r="P39"/>
    </row>
    <row r="40" spans="1:16" ht="24.9" customHeight="1" x14ac:dyDescent="0.25">
      <c r="A40" s="10">
        <v>27</v>
      </c>
      <c r="B40" s="7" t="s">
        <v>127</v>
      </c>
      <c r="C40" s="62" t="s">
        <v>238</v>
      </c>
      <c r="D40" s="69">
        <v>3030017</v>
      </c>
      <c r="E40" s="73" t="s">
        <v>0</v>
      </c>
      <c r="F40" s="63" t="s">
        <v>253</v>
      </c>
      <c r="G40" s="51" t="s">
        <v>126</v>
      </c>
      <c r="H40" s="21" t="s">
        <v>125</v>
      </c>
      <c r="I40" s="65" t="s">
        <v>233</v>
      </c>
      <c r="J40" s="6">
        <v>12.2</v>
      </c>
      <c r="K40" s="6">
        <v>9.71967213114754</v>
      </c>
      <c r="L40" s="6">
        <f>J40*K40</f>
        <v>118.57999999999998</v>
      </c>
      <c r="M40" s="17">
        <v>300</v>
      </c>
      <c r="N40" s="12"/>
      <c r="O40" s="11"/>
      <c r="P40"/>
    </row>
    <row r="41" spans="1:16" ht="24.9" customHeight="1" x14ac:dyDescent="0.25">
      <c r="A41" s="10">
        <v>28</v>
      </c>
      <c r="B41" s="7" t="s">
        <v>124</v>
      </c>
      <c r="C41" s="62" t="s">
        <v>238</v>
      </c>
      <c r="D41" s="69">
        <v>3030016</v>
      </c>
      <c r="E41" s="73" t="s">
        <v>0</v>
      </c>
      <c r="F41" s="63" t="s">
        <v>246</v>
      </c>
      <c r="G41" s="51" t="s">
        <v>123</v>
      </c>
      <c r="H41" s="21" t="s">
        <v>122</v>
      </c>
      <c r="I41" s="65" t="s">
        <v>233</v>
      </c>
      <c r="J41" s="6">
        <v>14.7</v>
      </c>
      <c r="K41" s="6">
        <v>8.6</v>
      </c>
      <c r="L41" s="6">
        <f>J41*K41</f>
        <v>126.41999999999999</v>
      </c>
      <c r="M41" s="16">
        <v>200</v>
      </c>
      <c r="P41"/>
    </row>
    <row r="42" spans="1:16" ht="24.9" customHeight="1" x14ac:dyDescent="0.25">
      <c r="A42" s="10">
        <v>29</v>
      </c>
      <c r="B42" s="7" t="s">
        <v>121</v>
      </c>
      <c r="C42" s="62" t="s">
        <v>238</v>
      </c>
      <c r="D42" s="69">
        <v>3030014</v>
      </c>
      <c r="E42" s="73" t="s">
        <v>0</v>
      </c>
      <c r="F42" s="63" t="s">
        <v>254</v>
      </c>
      <c r="G42" s="51" t="s">
        <v>120</v>
      </c>
      <c r="H42" s="25" t="s">
        <v>119</v>
      </c>
      <c r="I42" s="65" t="s">
        <v>233</v>
      </c>
      <c r="J42" s="6">
        <v>5.4</v>
      </c>
      <c r="K42" s="6">
        <v>8.9</v>
      </c>
      <c r="L42" s="6">
        <f>J42*K42</f>
        <v>48.06</v>
      </c>
      <c r="M42" s="16">
        <v>200</v>
      </c>
      <c r="P42"/>
    </row>
    <row r="43" spans="1:16" ht="24.9" customHeight="1" x14ac:dyDescent="0.25">
      <c r="A43" s="104" t="s">
        <v>118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6"/>
      <c r="P43"/>
    </row>
    <row r="44" spans="1:16" ht="24.9" customHeight="1" x14ac:dyDescent="0.25">
      <c r="A44" s="71">
        <v>30</v>
      </c>
      <c r="B44" s="51" t="s">
        <v>117</v>
      </c>
      <c r="C44" s="72" t="s">
        <v>238</v>
      </c>
      <c r="D44" s="69">
        <v>1008881</v>
      </c>
      <c r="E44" s="73" t="s">
        <v>0</v>
      </c>
      <c r="F44" s="19" t="s">
        <v>246</v>
      </c>
      <c r="G44" s="51" t="s">
        <v>116</v>
      </c>
      <c r="H44" s="74" t="s">
        <v>115</v>
      </c>
      <c r="I44" s="75" t="s">
        <v>233</v>
      </c>
      <c r="J44" s="76">
        <v>15.4</v>
      </c>
      <c r="K44" s="76">
        <v>10.1</v>
      </c>
      <c r="L44" s="76">
        <f>J44*K44</f>
        <v>155.54</v>
      </c>
      <c r="M44" s="77">
        <v>400</v>
      </c>
      <c r="N44" s="12"/>
      <c r="O44" s="11"/>
      <c r="P44"/>
    </row>
    <row r="45" spans="1:16" ht="24.9" customHeight="1" x14ac:dyDescent="0.25">
      <c r="A45" s="71">
        <v>31</v>
      </c>
      <c r="B45" s="51" t="s">
        <v>114</v>
      </c>
      <c r="C45" s="72" t="s">
        <v>238</v>
      </c>
      <c r="D45" s="69">
        <v>3030019</v>
      </c>
      <c r="E45" s="73" t="s">
        <v>0</v>
      </c>
      <c r="F45" s="19" t="s">
        <v>245</v>
      </c>
      <c r="G45" s="51" t="s">
        <v>113</v>
      </c>
      <c r="H45" s="66" t="s">
        <v>112</v>
      </c>
      <c r="I45" s="75" t="s">
        <v>233</v>
      </c>
      <c r="J45" s="76">
        <v>4.5</v>
      </c>
      <c r="K45" s="76">
        <v>6.5</v>
      </c>
      <c r="L45" s="76">
        <f>J45*K45</f>
        <v>29.25</v>
      </c>
      <c r="M45" s="78">
        <v>200</v>
      </c>
      <c r="P45"/>
    </row>
    <row r="46" spans="1:16" ht="24.9" customHeight="1" x14ac:dyDescent="0.25">
      <c r="A46" s="71">
        <v>32</v>
      </c>
      <c r="B46" s="51" t="s">
        <v>111</v>
      </c>
      <c r="C46" s="72" t="s">
        <v>238</v>
      </c>
      <c r="D46" s="69">
        <v>10060013</v>
      </c>
      <c r="E46" s="73" t="s">
        <v>0</v>
      </c>
      <c r="F46" s="19" t="s">
        <v>255</v>
      </c>
      <c r="G46" s="51" t="s">
        <v>110</v>
      </c>
      <c r="H46" s="66" t="s">
        <v>109</v>
      </c>
      <c r="I46" s="75" t="s">
        <v>233</v>
      </c>
      <c r="J46" s="76">
        <v>6.5</v>
      </c>
      <c r="K46" s="76">
        <v>6.6507692307692299</v>
      </c>
      <c r="L46" s="76">
        <f>J46*K46</f>
        <v>43.23</v>
      </c>
      <c r="M46" s="78">
        <v>150</v>
      </c>
      <c r="P46"/>
    </row>
    <row r="47" spans="1:16" ht="24.9" customHeight="1" x14ac:dyDescent="0.25">
      <c r="A47" s="107" t="s">
        <v>108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9"/>
      <c r="P47"/>
    </row>
    <row r="48" spans="1:16" ht="24.9" customHeight="1" x14ac:dyDescent="0.25">
      <c r="A48" s="32">
        <v>33</v>
      </c>
      <c r="B48" s="31" t="s">
        <v>107</v>
      </c>
      <c r="C48" s="62" t="s">
        <v>238</v>
      </c>
      <c r="D48" s="80">
        <v>35006983</v>
      </c>
      <c r="E48" s="83" t="s">
        <v>56</v>
      </c>
      <c r="F48" s="67" t="s">
        <v>256</v>
      </c>
      <c r="G48" s="79" t="s">
        <v>106</v>
      </c>
      <c r="H48" s="32" t="s">
        <v>105</v>
      </c>
      <c r="I48" s="65" t="s">
        <v>235</v>
      </c>
      <c r="J48" s="35">
        <v>40</v>
      </c>
      <c r="K48" s="35">
        <v>12.5</v>
      </c>
      <c r="L48" s="34">
        <f>J48*K48</f>
        <v>500</v>
      </c>
      <c r="M48" s="33">
        <v>500</v>
      </c>
      <c r="P48"/>
    </row>
    <row r="49" spans="1:24" ht="24.9" customHeight="1" x14ac:dyDescent="0.25">
      <c r="A49" s="32">
        <v>34</v>
      </c>
      <c r="B49" s="31" t="s">
        <v>104</v>
      </c>
      <c r="C49" s="62" t="s">
        <v>238</v>
      </c>
      <c r="D49" s="73">
        <v>35000503</v>
      </c>
      <c r="E49" s="73" t="s">
        <v>0</v>
      </c>
      <c r="F49" s="63" t="s">
        <v>252</v>
      </c>
      <c r="G49" s="51" t="s">
        <v>103</v>
      </c>
      <c r="H49" s="25" t="s">
        <v>102</v>
      </c>
      <c r="I49" s="65" t="s">
        <v>236</v>
      </c>
      <c r="J49" s="6">
        <v>36.28</v>
      </c>
      <c r="K49" s="6">
        <v>9.1999999999999993</v>
      </c>
      <c r="L49" s="6">
        <f>J49*K49</f>
        <v>333.77600000000001</v>
      </c>
      <c r="M49" s="5">
        <v>500</v>
      </c>
      <c r="N49" s="15"/>
      <c r="O49" s="14"/>
      <c r="P49"/>
    </row>
    <row r="50" spans="1:24" ht="30.6" customHeight="1" x14ac:dyDescent="0.25">
      <c r="A50" s="32">
        <v>35</v>
      </c>
      <c r="B50" s="31" t="s">
        <v>101</v>
      </c>
      <c r="C50" s="62" t="s">
        <v>238</v>
      </c>
      <c r="D50" s="73">
        <v>3030020</v>
      </c>
      <c r="E50" s="84" t="s">
        <v>0</v>
      </c>
      <c r="F50" s="63" t="s">
        <v>257</v>
      </c>
      <c r="G50" s="51" t="s">
        <v>100</v>
      </c>
      <c r="H50" s="25" t="s">
        <v>99</v>
      </c>
      <c r="I50" s="65" t="s">
        <v>237</v>
      </c>
      <c r="J50" s="6">
        <v>23.48</v>
      </c>
      <c r="K50" s="6">
        <v>10.4</v>
      </c>
      <c r="L50" s="6">
        <f>J50*K50</f>
        <v>244.19200000000001</v>
      </c>
      <c r="M50" s="5">
        <v>400</v>
      </c>
      <c r="N50" s="36"/>
      <c r="O50" s="36"/>
      <c r="P50"/>
    </row>
    <row r="51" spans="1:24" ht="24.9" customHeight="1" x14ac:dyDescent="0.25">
      <c r="A51" s="104" t="s">
        <v>98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6"/>
      <c r="N51" s="15"/>
      <c r="O51" s="14"/>
      <c r="P51"/>
    </row>
    <row r="52" spans="1:24" ht="24.9" customHeight="1" x14ac:dyDescent="0.25">
      <c r="A52" s="10">
        <v>36</v>
      </c>
      <c r="B52" s="7" t="s">
        <v>97</v>
      </c>
      <c r="C52" s="62" t="s">
        <v>238</v>
      </c>
      <c r="D52" s="69">
        <v>10150026</v>
      </c>
      <c r="E52" s="73" t="s">
        <v>0</v>
      </c>
      <c r="F52" s="63" t="s">
        <v>258</v>
      </c>
      <c r="G52" s="51" t="s">
        <v>96</v>
      </c>
      <c r="H52" s="25" t="s">
        <v>95</v>
      </c>
      <c r="I52" s="65" t="s">
        <v>233</v>
      </c>
      <c r="J52" s="6">
        <v>5.0999999999999996</v>
      </c>
      <c r="K52" s="6">
        <v>9.3000000000000007</v>
      </c>
      <c r="L52" s="6">
        <f>J52*K52</f>
        <v>47.43</v>
      </c>
      <c r="M52" s="16">
        <v>150</v>
      </c>
      <c r="N52" s="12"/>
      <c r="O52" s="11"/>
      <c r="P52"/>
    </row>
    <row r="53" spans="1:24" ht="24.9" customHeight="1" x14ac:dyDescent="0.25">
      <c r="A53" s="10">
        <v>37</v>
      </c>
      <c r="B53" s="7" t="s">
        <v>94</v>
      </c>
      <c r="C53" s="62" t="s">
        <v>238</v>
      </c>
      <c r="D53" s="69">
        <v>10150027</v>
      </c>
      <c r="E53" s="84" t="s">
        <v>0</v>
      </c>
      <c r="F53" s="63" t="s">
        <v>259</v>
      </c>
      <c r="G53" s="51" t="s">
        <v>93</v>
      </c>
      <c r="H53" s="13" t="s">
        <v>92</v>
      </c>
      <c r="I53" s="65" t="s">
        <v>234</v>
      </c>
      <c r="J53" s="6">
        <v>10.1</v>
      </c>
      <c r="K53" s="6">
        <v>9.1</v>
      </c>
      <c r="L53" s="6">
        <f>J53*K53</f>
        <v>91.91</v>
      </c>
      <c r="M53" s="16">
        <v>180</v>
      </c>
      <c r="N53" s="15"/>
      <c r="O53" s="14"/>
      <c r="P53"/>
    </row>
    <row r="54" spans="1:24" ht="24.9" customHeight="1" x14ac:dyDescent="0.25">
      <c r="A54" s="10">
        <v>38</v>
      </c>
      <c r="B54" s="7" t="s">
        <v>91</v>
      </c>
      <c r="C54" s="62" t="s">
        <v>238</v>
      </c>
      <c r="D54" s="69">
        <v>10150028</v>
      </c>
      <c r="E54" s="73" t="s">
        <v>0</v>
      </c>
      <c r="F54" s="63" t="s">
        <v>260</v>
      </c>
      <c r="G54" s="51" t="s">
        <v>90</v>
      </c>
      <c r="H54" s="13" t="s">
        <v>89</v>
      </c>
      <c r="I54" s="65" t="s">
        <v>233</v>
      </c>
      <c r="J54" s="6">
        <v>4.3</v>
      </c>
      <c r="K54" s="6">
        <v>9.4511627906976692</v>
      </c>
      <c r="L54" s="6">
        <f>J54*K54</f>
        <v>40.639999999999979</v>
      </c>
      <c r="M54" s="16">
        <v>150</v>
      </c>
      <c r="N54" s="15"/>
      <c r="O54" s="14"/>
      <c r="P54"/>
    </row>
    <row r="55" spans="1:24" ht="24.9" customHeight="1" x14ac:dyDescent="0.25">
      <c r="A55" s="10">
        <v>39</v>
      </c>
      <c r="B55" s="7" t="s">
        <v>88</v>
      </c>
      <c r="C55" s="62" t="s">
        <v>238</v>
      </c>
      <c r="D55" s="69">
        <v>10150029</v>
      </c>
      <c r="E55" s="73" t="s">
        <v>0</v>
      </c>
      <c r="F55" s="63" t="s">
        <v>245</v>
      </c>
      <c r="G55" s="51" t="s">
        <v>87</v>
      </c>
      <c r="H55" s="13" t="s">
        <v>86</v>
      </c>
      <c r="I55" s="65" t="s">
        <v>233</v>
      </c>
      <c r="J55" s="6">
        <v>5.2</v>
      </c>
      <c r="K55" s="6">
        <v>9.5</v>
      </c>
      <c r="L55" s="6">
        <f>J55*K55</f>
        <v>49.4</v>
      </c>
      <c r="M55" s="16">
        <v>150</v>
      </c>
      <c r="N55" s="15"/>
      <c r="O55" s="14"/>
      <c r="P55"/>
    </row>
    <row r="56" spans="1:24" ht="24.9" customHeight="1" x14ac:dyDescent="0.25">
      <c r="A56" s="10">
        <v>40</v>
      </c>
      <c r="B56" s="7" t="s">
        <v>85</v>
      </c>
      <c r="C56" s="62" t="s">
        <v>238</v>
      </c>
      <c r="D56" s="69">
        <v>10150030</v>
      </c>
      <c r="E56" s="85" t="s">
        <v>56</v>
      </c>
      <c r="F56" s="63" t="s">
        <v>261</v>
      </c>
      <c r="G56" s="51" t="s">
        <v>55</v>
      </c>
      <c r="H56" s="13" t="s">
        <v>84</v>
      </c>
      <c r="I56" s="65" t="s">
        <v>233</v>
      </c>
      <c r="J56" s="6">
        <v>11.8</v>
      </c>
      <c r="K56" s="6">
        <v>9.1999999999999993</v>
      </c>
      <c r="L56" s="6">
        <f>J56*K56</f>
        <v>108.56</v>
      </c>
      <c r="M56" s="17">
        <v>300</v>
      </c>
      <c r="N56" s="15"/>
      <c r="O56" s="14"/>
      <c r="P56"/>
    </row>
    <row r="57" spans="1:24" ht="24.9" customHeight="1" x14ac:dyDescent="0.25">
      <c r="A57" s="104" t="s">
        <v>83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6"/>
      <c r="N57" s="15"/>
      <c r="O57" s="14"/>
      <c r="P57"/>
    </row>
    <row r="58" spans="1:24" ht="24.9" customHeight="1" x14ac:dyDescent="0.25">
      <c r="A58" s="10">
        <v>41</v>
      </c>
      <c r="B58" s="7" t="s">
        <v>82</v>
      </c>
      <c r="C58" s="62" t="s">
        <v>238</v>
      </c>
      <c r="D58" s="69">
        <v>3060067</v>
      </c>
      <c r="E58" s="73" t="s">
        <v>0</v>
      </c>
      <c r="F58" s="63" t="s">
        <v>259</v>
      </c>
      <c r="G58" s="51" t="s">
        <v>81</v>
      </c>
      <c r="H58" s="25" t="s">
        <v>80</v>
      </c>
      <c r="I58" s="65" t="s">
        <v>233</v>
      </c>
      <c r="J58" s="6">
        <v>26</v>
      </c>
      <c r="K58" s="6">
        <v>6.4</v>
      </c>
      <c r="L58" s="6">
        <f>J58*K58</f>
        <v>166.4</v>
      </c>
      <c r="M58" s="17">
        <v>300</v>
      </c>
      <c r="N58" s="12"/>
      <c r="O58" s="11"/>
      <c r="P58"/>
    </row>
    <row r="59" spans="1:24" ht="24.9" customHeight="1" x14ac:dyDescent="0.25">
      <c r="A59" s="10">
        <v>42</v>
      </c>
      <c r="B59" s="7" t="s">
        <v>79</v>
      </c>
      <c r="C59" s="62" t="s">
        <v>238</v>
      </c>
      <c r="D59" s="69">
        <v>3060068</v>
      </c>
      <c r="E59" s="73" t="s">
        <v>0</v>
      </c>
      <c r="F59" s="63" t="s">
        <v>259</v>
      </c>
      <c r="G59" s="51" t="s">
        <v>78</v>
      </c>
      <c r="H59" s="25" t="s">
        <v>77</v>
      </c>
      <c r="I59" s="65" t="s">
        <v>233</v>
      </c>
      <c r="J59" s="6">
        <v>24.6</v>
      </c>
      <c r="K59" s="6">
        <v>7</v>
      </c>
      <c r="L59" s="6">
        <v>172.2</v>
      </c>
      <c r="M59" s="5">
        <v>300</v>
      </c>
      <c r="N59" s="15"/>
      <c r="O59" s="14"/>
      <c r="P59"/>
    </row>
    <row r="60" spans="1:24" ht="24.9" customHeight="1" x14ac:dyDescent="0.25">
      <c r="A60" s="10">
        <v>43</v>
      </c>
      <c r="B60" s="7" t="s">
        <v>76</v>
      </c>
      <c r="C60" s="62" t="s">
        <v>238</v>
      </c>
      <c r="D60" s="69">
        <v>3060069</v>
      </c>
      <c r="E60" s="73" t="s">
        <v>0</v>
      </c>
      <c r="F60" s="63" t="s">
        <v>259</v>
      </c>
      <c r="G60" s="51" t="s">
        <v>75</v>
      </c>
      <c r="H60" s="25" t="s">
        <v>74</v>
      </c>
      <c r="I60" s="65" t="s">
        <v>233</v>
      </c>
      <c r="J60" s="6">
        <v>28.95</v>
      </c>
      <c r="K60" s="6">
        <v>7.02</v>
      </c>
      <c r="L60" s="6">
        <f>J60*K60</f>
        <v>203.22899999999998</v>
      </c>
      <c r="M60" s="16">
        <v>150</v>
      </c>
      <c r="N60" s="15"/>
      <c r="O60" s="14"/>
      <c r="P60"/>
    </row>
    <row r="61" spans="1:24" ht="24.9" customHeight="1" x14ac:dyDescent="0.25">
      <c r="A61" s="104" t="s">
        <v>73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6"/>
      <c r="N61" s="15"/>
      <c r="O61" s="14"/>
      <c r="P61"/>
    </row>
    <row r="62" spans="1:24" ht="24.9" customHeight="1" x14ac:dyDescent="0.25">
      <c r="A62" s="10">
        <v>44</v>
      </c>
      <c r="B62" s="7" t="s">
        <v>72</v>
      </c>
      <c r="C62" s="62" t="s">
        <v>238</v>
      </c>
      <c r="D62" s="69">
        <v>3060062</v>
      </c>
      <c r="E62" s="73" t="s">
        <v>0</v>
      </c>
      <c r="F62" s="63" t="s">
        <v>259</v>
      </c>
      <c r="G62" s="88" t="s">
        <v>65</v>
      </c>
      <c r="H62" s="13" t="s">
        <v>71</v>
      </c>
      <c r="I62" s="65" t="s">
        <v>233</v>
      </c>
      <c r="J62" s="6">
        <v>24</v>
      </c>
      <c r="K62" s="6">
        <v>5.44</v>
      </c>
      <c r="L62" s="6">
        <f t="shared" ref="L62:L72" si="2">J62*K62</f>
        <v>130.56</v>
      </c>
      <c r="M62" s="28">
        <v>150</v>
      </c>
      <c r="N62" s="15"/>
      <c r="O62" s="14"/>
      <c r="P62"/>
    </row>
    <row r="63" spans="1:24" ht="24.9" customHeight="1" x14ac:dyDescent="0.25">
      <c r="A63" s="10">
        <v>45</v>
      </c>
      <c r="B63" s="7" t="s">
        <v>70</v>
      </c>
      <c r="C63" s="62" t="s">
        <v>238</v>
      </c>
      <c r="D63" s="69">
        <v>3060063</v>
      </c>
      <c r="E63" s="86" t="s">
        <v>0</v>
      </c>
      <c r="F63" s="63" t="s">
        <v>259</v>
      </c>
      <c r="G63" s="51" t="s">
        <v>65</v>
      </c>
      <c r="H63" s="18" t="s">
        <v>69</v>
      </c>
      <c r="I63" s="65" t="s">
        <v>233</v>
      </c>
      <c r="J63" s="6">
        <v>41.78</v>
      </c>
      <c r="K63" s="6">
        <v>10.700095739588299</v>
      </c>
      <c r="L63" s="6">
        <f t="shared" si="2"/>
        <v>447.04999999999916</v>
      </c>
      <c r="M63" s="26">
        <v>400</v>
      </c>
      <c r="N63" s="15"/>
      <c r="O63" s="14"/>
      <c r="P63"/>
    </row>
    <row r="64" spans="1:24" ht="24.9" customHeight="1" x14ac:dyDescent="0.25">
      <c r="A64" s="10">
        <v>46</v>
      </c>
      <c r="B64" s="7" t="s">
        <v>68</v>
      </c>
      <c r="C64" s="62" t="s">
        <v>238</v>
      </c>
      <c r="D64" s="69">
        <v>3060064</v>
      </c>
      <c r="E64" s="73" t="s">
        <v>0</v>
      </c>
      <c r="F64" s="63" t="s">
        <v>262</v>
      </c>
      <c r="G64" s="51" t="s">
        <v>65</v>
      </c>
      <c r="H64" s="18" t="s">
        <v>67</v>
      </c>
      <c r="I64" s="65" t="s">
        <v>233</v>
      </c>
      <c r="J64" s="6">
        <v>5.45</v>
      </c>
      <c r="K64" s="6">
        <v>8.2495412844036693</v>
      </c>
      <c r="L64" s="6">
        <f t="shared" si="2"/>
        <v>44.96</v>
      </c>
      <c r="M64" s="17">
        <v>300</v>
      </c>
      <c r="N64" s="15"/>
      <c r="O64" s="14"/>
      <c r="P64"/>
      <c r="X64"/>
    </row>
    <row r="65" spans="1:23" ht="24.9" customHeight="1" x14ac:dyDescent="0.25">
      <c r="A65" s="10">
        <v>47</v>
      </c>
      <c r="B65" s="7" t="s">
        <v>66</v>
      </c>
      <c r="C65" s="62" t="s">
        <v>238</v>
      </c>
      <c r="D65" s="69">
        <v>3060065</v>
      </c>
      <c r="E65" s="73" t="s">
        <v>0</v>
      </c>
      <c r="F65" s="63" t="s">
        <v>262</v>
      </c>
      <c r="G65" s="51" t="s">
        <v>65</v>
      </c>
      <c r="H65" s="18" t="s">
        <v>64</v>
      </c>
      <c r="I65" s="65" t="s">
        <v>233</v>
      </c>
      <c r="J65" s="6">
        <v>15.3</v>
      </c>
      <c r="K65" s="6">
        <v>10.700133868808599</v>
      </c>
      <c r="L65" s="6">
        <f t="shared" si="2"/>
        <v>163.71204819277159</v>
      </c>
      <c r="M65" s="26">
        <v>400</v>
      </c>
      <c r="N65" s="15"/>
      <c r="O65" s="14"/>
      <c r="P65"/>
    </row>
    <row r="66" spans="1:23" ht="24.9" customHeight="1" x14ac:dyDescent="0.25">
      <c r="A66" s="10">
        <v>48</v>
      </c>
      <c r="B66" s="7" t="s">
        <v>63</v>
      </c>
      <c r="C66" s="62" t="s">
        <v>238</v>
      </c>
      <c r="D66" s="69">
        <v>3060070</v>
      </c>
      <c r="E66" s="73" t="s">
        <v>0</v>
      </c>
      <c r="F66" s="63" t="s">
        <v>263</v>
      </c>
      <c r="G66" s="51" t="s">
        <v>62</v>
      </c>
      <c r="H66" s="25" t="s">
        <v>61</v>
      </c>
      <c r="I66" s="65" t="s">
        <v>233</v>
      </c>
      <c r="J66" s="6">
        <v>8.6999999999999993</v>
      </c>
      <c r="K66" s="6">
        <v>8.2494252873563205</v>
      </c>
      <c r="L66" s="6">
        <f t="shared" si="2"/>
        <v>71.769999999999982</v>
      </c>
      <c r="M66" s="17">
        <v>300</v>
      </c>
      <c r="N66" s="12"/>
      <c r="O66" s="11"/>
      <c r="P66"/>
    </row>
    <row r="67" spans="1:23" ht="24.9" customHeight="1" x14ac:dyDescent="0.25">
      <c r="A67" s="10">
        <v>49</v>
      </c>
      <c r="B67" s="7" t="s">
        <v>60</v>
      </c>
      <c r="C67" s="62" t="s">
        <v>238</v>
      </c>
      <c r="D67" s="69">
        <v>3060071</v>
      </c>
      <c r="E67" s="84" t="s">
        <v>0</v>
      </c>
      <c r="F67" s="63" t="s">
        <v>264</v>
      </c>
      <c r="G67" s="51" t="s">
        <v>59</v>
      </c>
      <c r="H67" s="25" t="s">
        <v>58</v>
      </c>
      <c r="I67" s="65" t="s">
        <v>234</v>
      </c>
      <c r="J67" s="6">
        <v>5.0999999999999996</v>
      </c>
      <c r="K67" s="6">
        <v>11.4490196078431</v>
      </c>
      <c r="L67" s="6">
        <f t="shared" si="2"/>
        <v>58.389999999999809</v>
      </c>
      <c r="M67" s="16">
        <v>150</v>
      </c>
      <c r="N67" s="15"/>
      <c r="O67" s="14"/>
      <c r="P67"/>
    </row>
    <row r="68" spans="1:23" ht="24.9" customHeight="1" x14ac:dyDescent="0.25">
      <c r="A68" s="10">
        <v>50</v>
      </c>
      <c r="B68" s="7" t="s">
        <v>57</v>
      </c>
      <c r="C68" s="62" t="s">
        <v>238</v>
      </c>
      <c r="D68" s="69">
        <v>1024463</v>
      </c>
      <c r="E68" s="73" t="s">
        <v>56</v>
      </c>
      <c r="F68" s="63" t="s">
        <v>265</v>
      </c>
      <c r="G68" s="51" t="s">
        <v>55</v>
      </c>
      <c r="H68" s="25" t="s">
        <v>54</v>
      </c>
      <c r="I68" s="65" t="s">
        <v>236</v>
      </c>
      <c r="J68" s="6">
        <v>46.18</v>
      </c>
      <c r="K68" s="6">
        <v>13.6</v>
      </c>
      <c r="L68" s="6">
        <f t="shared" si="2"/>
        <v>628.048</v>
      </c>
      <c r="M68" s="26">
        <v>400</v>
      </c>
      <c r="N68" s="15"/>
      <c r="O68" s="14"/>
      <c r="P68"/>
    </row>
    <row r="69" spans="1:23" ht="24.9" customHeight="1" x14ac:dyDescent="0.25">
      <c r="A69" s="10">
        <v>51</v>
      </c>
      <c r="B69" s="7" t="s">
        <v>53</v>
      </c>
      <c r="C69" s="62" t="s">
        <v>238</v>
      </c>
      <c r="D69" s="69">
        <v>10120016</v>
      </c>
      <c r="E69" s="73" t="s">
        <v>0</v>
      </c>
      <c r="F69" s="63" t="s">
        <v>266</v>
      </c>
      <c r="G69" s="51" t="s">
        <v>52</v>
      </c>
      <c r="H69" s="25" t="s">
        <v>51</v>
      </c>
      <c r="I69" s="65" t="s">
        <v>233</v>
      </c>
      <c r="J69" s="6">
        <v>15.2</v>
      </c>
      <c r="K69" s="6">
        <v>11.7</v>
      </c>
      <c r="L69" s="6">
        <f t="shared" si="2"/>
        <v>177.83999999999997</v>
      </c>
      <c r="M69" s="17">
        <v>300</v>
      </c>
      <c r="N69" s="15"/>
      <c r="O69" s="14"/>
      <c r="P69"/>
    </row>
    <row r="70" spans="1:23" ht="24.9" customHeight="1" x14ac:dyDescent="0.25">
      <c r="A70" s="10">
        <v>52</v>
      </c>
      <c r="B70" s="7" t="s">
        <v>50</v>
      </c>
      <c r="C70" s="62" t="s">
        <v>238</v>
      </c>
      <c r="D70" s="69">
        <v>10120017</v>
      </c>
      <c r="E70" s="73" t="s">
        <v>0</v>
      </c>
      <c r="F70" s="63" t="s">
        <v>252</v>
      </c>
      <c r="G70" s="51" t="s">
        <v>49</v>
      </c>
      <c r="H70" s="25" t="s">
        <v>48</v>
      </c>
      <c r="I70" s="65" t="s">
        <v>233</v>
      </c>
      <c r="J70" s="6">
        <v>28.2</v>
      </c>
      <c r="K70" s="6">
        <v>8.6999999999999993</v>
      </c>
      <c r="L70" s="6">
        <f t="shared" si="2"/>
        <v>245.33999999999997</v>
      </c>
      <c r="M70" s="17">
        <v>300</v>
      </c>
      <c r="N70" s="15"/>
      <c r="O70" s="14"/>
      <c r="P70"/>
    </row>
    <row r="71" spans="1:23" ht="24.9" customHeight="1" x14ac:dyDescent="0.25">
      <c r="A71" s="10">
        <v>53</v>
      </c>
      <c r="B71" s="7" t="s">
        <v>47</v>
      </c>
      <c r="C71" s="62" t="s">
        <v>238</v>
      </c>
      <c r="D71" s="69">
        <v>10120018</v>
      </c>
      <c r="E71" s="73" t="s">
        <v>0</v>
      </c>
      <c r="F71" s="63" t="s">
        <v>267</v>
      </c>
      <c r="G71" s="51" t="s">
        <v>45</v>
      </c>
      <c r="H71" s="25" t="s">
        <v>44</v>
      </c>
      <c r="I71" s="65" t="s">
        <v>233</v>
      </c>
      <c r="J71" s="6">
        <v>12</v>
      </c>
      <c r="K71" s="6">
        <v>11.8</v>
      </c>
      <c r="L71" s="6">
        <f t="shared" si="2"/>
        <v>141.60000000000002</v>
      </c>
      <c r="M71" s="17">
        <v>300</v>
      </c>
      <c r="N71" s="15"/>
      <c r="O71" s="14"/>
      <c r="P71"/>
    </row>
    <row r="72" spans="1:23" ht="24.9" customHeight="1" x14ac:dyDescent="0.25">
      <c r="A72" s="10">
        <v>54</v>
      </c>
      <c r="B72" s="7" t="s">
        <v>46</v>
      </c>
      <c r="C72" s="62" t="s">
        <v>238</v>
      </c>
      <c r="D72" s="69">
        <v>10120019</v>
      </c>
      <c r="E72" s="73" t="s">
        <v>0</v>
      </c>
      <c r="F72" s="63" t="s">
        <v>267</v>
      </c>
      <c r="G72" s="88" t="s">
        <v>45</v>
      </c>
      <c r="H72" s="21" t="s">
        <v>44</v>
      </c>
      <c r="I72" s="65" t="s">
        <v>233</v>
      </c>
      <c r="J72" s="6">
        <v>6.6</v>
      </c>
      <c r="K72" s="6">
        <v>8.1</v>
      </c>
      <c r="L72" s="6">
        <f t="shared" si="2"/>
        <v>53.459999999999994</v>
      </c>
      <c r="M72" s="28">
        <v>150</v>
      </c>
      <c r="N72" s="15"/>
      <c r="O72" s="14"/>
      <c r="P72"/>
    </row>
    <row r="73" spans="1:23" ht="24.9" customHeight="1" x14ac:dyDescent="0.25">
      <c r="A73" s="104" t="s">
        <v>43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6"/>
      <c r="N73" s="15"/>
      <c r="O73" s="14"/>
      <c r="P73"/>
    </row>
    <row r="74" spans="1:23" ht="24.9" customHeight="1" x14ac:dyDescent="0.25">
      <c r="A74" s="10">
        <v>55</v>
      </c>
      <c r="B74" s="7" t="s">
        <v>42</v>
      </c>
      <c r="C74" s="62" t="s">
        <v>238</v>
      </c>
      <c r="D74" s="69">
        <v>10150032</v>
      </c>
      <c r="E74" s="82" t="s">
        <v>0</v>
      </c>
      <c r="F74" s="63" t="s">
        <v>252</v>
      </c>
      <c r="G74" s="51" t="s">
        <v>41</v>
      </c>
      <c r="H74" s="25" t="s">
        <v>40</v>
      </c>
      <c r="I74" s="65" t="s">
        <v>235</v>
      </c>
      <c r="J74" s="76">
        <v>157.5</v>
      </c>
      <c r="K74" s="6">
        <v>10</v>
      </c>
      <c r="L74" s="76">
        <f>J74*K74</f>
        <v>1575</v>
      </c>
      <c r="M74" s="50" t="s">
        <v>219</v>
      </c>
      <c r="N74" s="12"/>
      <c r="O74" s="11"/>
      <c r="P74"/>
    </row>
    <row r="75" spans="1:23" ht="24.9" customHeight="1" x14ac:dyDescent="0.25">
      <c r="A75" s="10">
        <v>56</v>
      </c>
      <c r="B75" s="7" t="s">
        <v>39</v>
      </c>
      <c r="C75" s="62" t="s">
        <v>238</v>
      </c>
      <c r="D75" s="69">
        <v>35009355</v>
      </c>
      <c r="E75" s="73" t="s">
        <v>0</v>
      </c>
      <c r="F75" s="63" t="s">
        <v>268</v>
      </c>
      <c r="G75" s="51" t="s">
        <v>38</v>
      </c>
      <c r="H75" s="21" t="s">
        <v>37</v>
      </c>
      <c r="I75" s="65" t="s">
        <v>236</v>
      </c>
      <c r="J75" s="6">
        <v>10.5</v>
      </c>
      <c r="K75" s="6">
        <v>10.88</v>
      </c>
      <c r="L75" s="6">
        <f>J75*K75</f>
        <v>114.24000000000001</v>
      </c>
      <c r="M75" s="5">
        <v>400</v>
      </c>
      <c r="N75" s="15"/>
      <c r="O75" s="14"/>
      <c r="P75"/>
    </row>
    <row r="76" spans="1:23" ht="24.9" customHeight="1" x14ac:dyDescent="0.25">
      <c r="A76" s="10">
        <v>57</v>
      </c>
      <c r="B76" s="7" t="s">
        <v>36</v>
      </c>
      <c r="C76" s="62" t="s">
        <v>238</v>
      </c>
      <c r="D76" s="69">
        <v>1008882</v>
      </c>
      <c r="E76" s="73" t="s">
        <v>0</v>
      </c>
      <c r="F76" s="63" t="s">
        <v>269</v>
      </c>
      <c r="G76" s="51" t="s">
        <v>35</v>
      </c>
      <c r="H76" s="21" t="s">
        <v>34</v>
      </c>
      <c r="I76" s="65" t="s">
        <v>233</v>
      </c>
      <c r="J76" s="6">
        <v>9.34</v>
      </c>
      <c r="K76" s="6">
        <v>12.5</v>
      </c>
      <c r="L76" s="6">
        <f>J76*K76</f>
        <v>116.75</v>
      </c>
      <c r="M76" s="26">
        <v>400</v>
      </c>
      <c r="N76" s="15"/>
      <c r="O76" s="14"/>
      <c r="P76"/>
    </row>
    <row r="77" spans="1:23" ht="24.9" customHeight="1" x14ac:dyDescent="0.25">
      <c r="A77" s="10">
        <v>58</v>
      </c>
      <c r="B77" s="7" t="s">
        <v>33</v>
      </c>
      <c r="C77" s="62" t="s">
        <v>238</v>
      </c>
      <c r="D77" s="69">
        <v>10150035</v>
      </c>
      <c r="E77" s="73" t="s">
        <v>0</v>
      </c>
      <c r="F77" s="63" t="s">
        <v>269</v>
      </c>
      <c r="G77" s="19" t="s">
        <v>32</v>
      </c>
      <c r="H77" s="21" t="s">
        <v>31</v>
      </c>
      <c r="I77" s="65" t="s">
        <v>233</v>
      </c>
      <c r="J77" s="6">
        <v>5.5</v>
      </c>
      <c r="K77" s="6">
        <v>9.6</v>
      </c>
      <c r="L77" s="6">
        <f>J77*K77</f>
        <v>52.8</v>
      </c>
      <c r="M77" s="16">
        <v>150</v>
      </c>
      <c r="N77" s="15"/>
      <c r="O77" s="14"/>
      <c r="P77"/>
    </row>
    <row r="78" spans="1:23" ht="24.9" customHeight="1" x14ac:dyDescent="0.25">
      <c r="A78" s="10">
        <v>59</v>
      </c>
      <c r="B78" s="7" t="s">
        <v>30</v>
      </c>
      <c r="C78" s="62" t="s">
        <v>238</v>
      </c>
      <c r="D78" s="69">
        <v>10150036</v>
      </c>
      <c r="E78" s="73" t="s">
        <v>0</v>
      </c>
      <c r="F78" s="63" t="s">
        <v>270</v>
      </c>
      <c r="G78" s="19" t="s">
        <v>29</v>
      </c>
      <c r="H78" s="25" t="s">
        <v>28</v>
      </c>
      <c r="I78" s="65" t="s">
        <v>233</v>
      </c>
      <c r="J78" s="6">
        <v>5.5</v>
      </c>
      <c r="K78" s="6">
        <v>9.5</v>
      </c>
      <c r="L78" s="6">
        <f>J78*K78</f>
        <v>52.25</v>
      </c>
      <c r="M78" s="16">
        <v>150</v>
      </c>
      <c r="N78" s="15"/>
      <c r="O78" s="14"/>
      <c r="P78"/>
    </row>
    <row r="79" spans="1:23" ht="24.9" customHeight="1" x14ac:dyDescent="0.25">
      <c r="A79" s="104" t="s">
        <v>27</v>
      </c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6"/>
      <c r="N79" s="15"/>
      <c r="O79" s="14"/>
      <c r="P79"/>
      <c r="Q79"/>
      <c r="R79"/>
      <c r="S79"/>
      <c r="T79"/>
      <c r="U79"/>
      <c r="V79"/>
      <c r="W79"/>
    </row>
    <row r="80" spans="1:23" ht="24.9" customHeight="1" x14ac:dyDescent="0.25">
      <c r="A80" s="10">
        <v>60</v>
      </c>
      <c r="B80" s="7" t="s">
        <v>26</v>
      </c>
      <c r="C80" s="62" t="s">
        <v>238</v>
      </c>
      <c r="D80" s="69">
        <v>10120020</v>
      </c>
      <c r="E80" s="73" t="s">
        <v>0</v>
      </c>
      <c r="F80" s="63" t="s">
        <v>271</v>
      </c>
      <c r="G80" s="51" t="s">
        <v>25</v>
      </c>
      <c r="H80" s="25" t="s">
        <v>24</v>
      </c>
      <c r="I80" s="65" t="s">
        <v>233</v>
      </c>
      <c r="J80" s="6">
        <v>4.5999999999999996</v>
      </c>
      <c r="K80" s="6">
        <v>10.5</v>
      </c>
      <c r="L80" s="6">
        <f t="shared" ref="L80:L85" si="3">J80*K80</f>
        <v>48.3</v>
      </c>
      <c r="M80" s="17">
        <v>300</v>
      </c>
      <c r="N80" s="15"/>
      <c r="O80" s="14"/>
      <c r="P80"/>
      <c r="Q80"/>
      <c r="R80"/>
      <c r="S80"/>
      <c r="T80"/>
      <c r="U80"/>
      <c r="V80"/>
      <c r="W80"/>
    </row>
    <row r="81" spans="1:23" ht="24.9" customHeight="1" x14ac:dyDescent="0.25">
      <c r="A81" s="10">
        <v>61</v>
      </c>
      <c r="B81" s="7" t="s">
        <v>23</v>
      </c>
      <c r="C81" s="62" t="s">
        <v>238</v>
      </c>
      <c r="D81" s="69">
        <v>10120022</v>
      </c>
      <c r="E81" s="86" t="s">
        <v>0</v>
      </c>
      <c r="F81" s="63" t="s">
        <v>272</v>
      </c>
      <c r="G81" s="51" t="s">
        <v>22</v>
      </c>
      <c r="H81" s="25" t="s">
        <v>21</v>
      </c>
      <c r="I81" s="65" t="s">
        <v>235</v>
      </c>
      <c r="J81" s="6">
        <v>8.6999999999999993</v>
      </c>
      <c r="K81" s="6">
        <v>7.4494252873563198</v>
      </c>
      <c r="L81" s="6">
        <f t="shared" si="3"/>
        <v>64.809999999999974</v>
      </c>
      <c r="M81" s="16">
        <v>150</v>
      </c>
      <c r="N81" s="15"/>
      <c r="O81" s="14"/>
      <c r="P81"/>
      <c r="Q81"/>
      <c r="R81"/>
      <c r="S81"/>
      <c r="T81"/>
      <c r="U81"/>
      <c r="V81"/>
      <c r="W81"/>
    </row>
    <row r="82" spans="1:23" ht="24.9" customHeight="1" x14ac:dyDescent="0.25">
      <c r="A82" s="10">
        <v>62</v>
      </c>
      <c r="B82" s="7" t="s">
        <v>20</v>
      </c>
      <c r="C82" s="62" t="s">
        <v>238</v>
      </c>
      <c r="D82" s="69">
        <v>30000729</v>
      </c>
      <c r="E82" s="86" t="s">
        <v>0</v>
      </c>
      <c r="F82" s="63" t="s">
        <v>252</v>
      </c>
      <c r="G82" s="51" t="s">
        <v>19</v>
      </c>
      <c r="H82" s="25" t="s">
        <v>18</v>
      </c>
      <c r="I82" s="65" t="s">
        <v>235</v>
      </c>
      <c r="J82" s="6">
        <v>27.65</v>
      </c>
      <c r="K82" s="6">
        <v>12.3</v>
      </c>
      <c r="L82" s="6">
        <f t="shared" si="3"/>
        <v>340.09500000000003</v>
      </c>
      <c r="M82" s="5">
        <v>400</v>
      </c>
      <c r="N82" s="15"/>
      <c r="O82" s="14"/>
      <c r="P82"/>
      <c r="R82"/>
      <c r="S82"/>
      <c r="T82"/>
      <c r="U82"/>
      <c r="V82"/>
      <c r="W82"/>
    </row>
    <row r="83" spans="1:23" ht="24.9" customHeight="1" x14ac:dyDescent="0.25">
      <c r="A83" s="10">
        <v>63</v>
      </c>
      <c r="B83" s="7" t="s">
        <v>17</v>
      </c>
      <c r="C83" s="62" t="s">
        <v>238</v>
      </c>
      <c r="D83" s="69">
        <v>1001081</v>
      </c>
      <c r="E83" s="87" t="s">
        <v>15</v>
      </c>
      <c r="F83" s="63" t="s">
        <v>273</v>
      </c>
      <c r="G83" s="19" t="s">
        <v>13</v>
      </c>
      <c r="H83" s="21" t="s">
        <v>12</v>
      </c>
      <c r="I83" s="65" t="s">
        <v>235</v>
      </c>
      <c r="J83" s="6">
        <v>18</v>
      </c>
      <c r="K83" s="6">
        <v>2.2999999999999998</v>
      </c>
      <c r="L83" s="6">
        <f t="shared" si="3"/>
        <v>41.4</v>
      </c>
      <c r="M83" s="17">
        <v>10</v>
      </c>
      <c r="N83" s="23"/>
      <c r="O83" s="22"/>
      <c r="P83"/>
      <c r="Q83"/>
      <c r="R83"/>
      <c r="S83"/>
      <c r="T83"/>
      <c r="U83"/>
      <c r="V83"/>
      <c r="W83"/>
    </row>
    <row r="84" spans="1:23" ht="24.9" customHeight="1" x14ac:dyDescent="0.25">
      <c r="A84" s="10">
        <v>64</v>
      </c>
      <c r="B84" s="7" t="s">
        <v>16</v>
      </c>
      <c r="C84" s="62" t="s">
        <v>238</v>
      </c>
      <c r="D84" s="69">
        <v>10060031</v>
      </c>
      <c r="E84" s="87" t="s">
        <v>15</v>
      </c>
      <c r="F84" s="63" t="s">
        <v>273</v>
      </c>
      <c r="G84" s="19" t="s">
        <v>13</v>
      </c>
      <c r="H84" s="21" t="s">
        <v>12</v>
      </c>
      <c r="I84" s="65" t="s">
        <v>235</v>
      </c>
      <c r="J84" s="6">
        <v>18</v>
      </c>
      <c r="K84" s="6">
        <v>2.2999999999999998</v>
      </c>
      <c r="L84" s="6">
        <f t="shared" si="3"/>
        <v>41.4</v>
      </c>
      <c r="M84" s="17">
        <v>10</v>
      </c>
      <c r="N84" s="23"/>
      <c r="O84" s="22"/>
      <c r="P84"/>
      <c r="Q84"/>
      <c r="R84"/>
      <c r="S84"/>
      <c r="T84"/>
      <c r="U84"/>
      <c r="V84"/>
      <c r="W84"/>
    </row>
    <row r="85" spans="1:23" ht="24.9" customHeight="1" x14ac:dyDescent="0.25">
      <c r="A85" s="10">
        <v>65</v>
      </c>
      <c r="B85" s="7" t="s">
        <v>14</v>
      </c>
      <c r="C85" s="62" t="s">
        <v>238</v>
      </c>
      <c r="D85" s="69">
        <v>10060017</v>
      </c>
      <c r="E85" s="73" t="s">
        <v>0</v>
      </c>
      <c r="F85" s="63" t="s">
        <v>273</v>
      </c>
      <c r="G85" s="19" t="s">
        <v>13</v>
      </c>
      <c r="H85" s="21" t="s">
        <v>12</v>
      </c>
      <c r="I85" s="65" t="s">
        <v>233</v>
      </c>
      <c r="J85" s="6">
        <v>12.15</v>
      </c>
      <c r="K85" s="6">
        <v>8.33</v>
      </c>
      <c r="L85" s="6">
        <f t="shared" si="3"/>
        <v>101.20950000000001</v>
      </c>
      <c r="M85" s="16">
        <v>150</v>
      </c>
      <c r="N85" s="23"/>
      <c r="O85" s="22"/>
      <c r="P85"/>
      <c r="Q85"/>
      <c r="R85"/>
      <c r="S85"/>
      <c r="T85"/>
      <c r="U85"/>
      <c r="V85"/>
      <c r="W85"/>
    </row>
    <row r="86" spans="1:23" ht="24.9" customHeight="1" x14ac:dyDescent="0.25">
      <c r="A86" s="104" t="s">
        <v>11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6"/>
      <c r="N86" s="15"/>
      <c r="O86" s="14"/>
      <c r="P86"/>
      <c r="Q86"/>
      <c r="R86"/>
      <c r="S86"/>
      <c r="T86"/>
      <c r="U86"/>
      <c r="V86"/>
      <c r="W86"/>
    </row>
    <row r="87" spans="1:23" ht="24.9" customHeight="1" x14ac:dyDescent="0.25">
      <c r="A87" s="10">
        <v>66</v>
      </c>
      <c r="B87" s="7" t="s">
        <v>10</v>
      </c>
      <c r="C87" s="62" t="s">
        <v>238</v>
      </c>
      <c r="D87" s="69">
        <v>10120026</v>
      </c>
      <c r="E87" s="84" t="s">
        <v>0</v>
      </c>
      <c r="F87" s="63" t="s">
        <v>252</v>
      </c>
      <c r="G87" s="19" t="s">
        <v>9</v>
      </c>
      <c r="H87" s="18" t="s">
        <v>8</v>
      </c>
      <c r="I87" s="65" t="s">
        <v>234</v>
      </c>
      <c r="J87" s="6">
        <v>10.3</v>
      </c>
      <c r="K87" s="6">
        <v>8.8000000000000007</v>
      </c>
      <c r="L87" s="6">
        <f>J87*K87</f>
        <v>90.640000000000015</v>
      </c>
      <c r="M87" s="17">
        <v>300</v>
      </c>
      <c r="N87" s="15"/>
      <c r="O87" s="14"/>
      <c r="P87"/>
      <c r="Q87"/>
      <c r="R87"/>
      <c r="S87"/>
      <c r="T87"/>
      <c r="U87"/>
      <c r="V87"/>
      <c r="W87"/>
    </row>
    <row r="88" spans="1:23" ht="24.9" customHeight="1" x14ac:dyDescent="0.25">
      <c r="A88" s="10">
        <v>67</v>
      </c>
      <c r="B88" s="7" t="s">
        <v>7</v>
      </c>
      <c r="C88" s="62" t="s">
        <v>238</v>
      </c>
      <c r="D88" s="69">
        <v>10120025</v>
      </c>
      <c r="E88" s="73" t="s">
        <v>0</v>
      </c>
      <c r="F88" s="63" t="s">
        <v>252</v>
      </c>
      <c r="G88" s="51" t="s">
        <v>6</v>
      </c>
      <c r="H88" s="13" t="s">
        <v>5</v>
      </c>
      <c r="I88" s="65" t="s">
        <v>233</v>
      </c>
      <c r="J88" s="6">
        <v>12.14</v>
      </c>
      <c r="K88" s="6">
        <v>9.2504118616145004</v>
      </c>
      <c r="L88" s="6">
        <f>J88*K88</f>
        <v>112.30000000000004</v>
      </c>
      <c r="M88" s="16">
        <v>150</v>
      </c>
      <c r="N88" s="15"/>
      <c r="O88" s="14"/>
      <c r="P88"/>
      <c r="Q88"/>
      <c r="R88"/>
      <c r="S88"/>
      <c r="T88"/>
      <c r="U88"/>
      <c r="V88"/>
      <c r="W88"/>
    </row>
    <row r="89" spans="1:23" ht="24.9" customHeight="1" x14ac:dyDescent="0.25">
      <c r="A89" s="104" t="s">
        <v>4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6"/>
      <c r="N89" s="15"/>
      <c r="O89" s="14"/>
      <c r="P89"/>
      <c r="Q89"/>
      <c r="R89"/>
      <c r="S89"/>
      <c r="T89"/>
      <c r="U89"/>
      <c r="V89"/>
      <c r="W89"/>
    </row>
    <row r="90" spans="1:23" ht="24.9" customHeight="1" x14ac:dyDescent="0.25">
      <c r="A90" s="10">
        <v>68</v>
      </c>
      <c r="B90" s="7" t="s">
        <v>3</v>
      </c>
      <c r="C90" s="62" t="s">
        <v>238</v>
      </c>
      <c r="D90" s="69">
        <v>30000728</v>
      </c>
      <c r="E90" s="73" t="s">
        <v>0</v>
      </c>
      <c r="F90" s="63" t="s">
        <v>252</v>
      </c>
      <c r="G90" s="51" t="s">
        <v>2</v>
      </c>
      <c r="H90" s="13" t="s">
        <v>1</v>
      </c>
      <c r="I90" s="65" t="s">
        <v>236</v>
      </c>
      <c r="J90" s="6">
        <v>36.97</v>
      </c>
      <c r="K90" s="6">
        <v>10.199999999999999</v>
      </c>
      <c r="L90" s="6">
        <f>J90*K90</f>
        <v>377.09399999999994</v>
      </c>
      <c r="M90" s="5">
        <v>400</v>
      </c>
      <c r="N90" s="12"/>
      <c r="O90" s="11"/>
      <c r="P90"/>
      <c r="Q90"/>
      <c r="R90"/>
      <c r="S90"/>
      <c r="T90"/>
      <c r="U90"/>
      <c r="V90"/>
      <c r="W90"/>
    </row>
    <row r="91" spans="1:23" ht="22.2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8"/>
      <c r="K91" s="59"/>
      <c r="L91" s="58"/>
      <c r="M91"/>
    </row>
  </sheetData>
  <mergeCells count="28">
    <mergeCell ref="A26:M26"/>
    <mergeCell ref="A32:M32"/>
    <mergeCell ref="A39:M39"/>
    <mergeCell ref="A8:M8"/>
    <mergeCell ref="A17:M17"/>
    <mergeCell ref="A22:M22"/>
    <mergeCell ref="A89:M89"/>
    <mergeCell ref="A57:M57"/>
    <mergeCell ref="A61:M61"/>
    <mergeCell ref="A73:M73"/>
    <mergeCell ref="A43:M43"/>
    <mergeCell ref="A47:M47"/>
    <mergeCell ref="A51:M51"/>
    <mergeCell ref="A79:M79"/>
    <mergeCell ref="A86:M86"/>
    <mergeCell ref="A2:F2"/>
    <mergeCell ref="H1:M1"/>
    <mergeCell ref="A3:M3"/>
    <mergeCell ref="A5:A7"/>
    <mergeCell ref="B5:B7"/>
    <mergeCell ref="D5:D7"/>
    <mergeCell ref="E5:E7"/>
    <mergeCell ref="G5:G7"/>
    <mergeCell ref="H5:H7"/>
    <mergeCell ref="J5:M6"/>
    <mergeCell ref="C5:C7"/>
    <mergeCell ref="F5:F7"/>
    <mergeCell ref="I5:I7"/>
  </mergeCells>
  <pageMargins left="0.82" right="0.36" top="0.43307086614173229" bottom="0.61" header="0.28000000000000003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topLeftCell="A98" zoomScale="115" zoomScaleNormal="115" workbookViewId="0">
      <selection activeCell="C86" sqref="C86"/>
    </sheetView>
  </sheetViews>
  <sheetFormatPr defaultColWidth="9.109375" defaultRowHeight="13.2" x14ac:dyDescent="0.25"/>
  <cols>
    <col min="1" max="1" width="4.6640625" style="1" customWidth="1"/>
    <col min="2" max="2" width="6.33203125" style="1" customWidth="1"/>
    <col min="3" max="3" width="11.33203125" style="1" customWidth="1"/>
    <col min="4" max="4" width="6.33203125" style="1" customWidth="1"/>
    <col min="5" max="5" width="12.6640625" style="1" customWidth="1"/>
    <col min="6" max="6" width="10.33203125" style="1" customWidth="1"/>
    <col min="7" max="7" width="9.5546875" style="1" customWidth="1"/>
    <col min="8" max="8" width="7.88671875" style="1" customWidth="1"/>
    <col min="9" max="9" width="12.109375" style="1" customWidth="1"/>
    <col min="10" max="10" width="8.44140625" style="1" customWidth="1"/>
    <col min="11" max="12" width="9.109375" style="1" hidden="1" customWidth="1"/>
    <col min="13" max="16384" width="9.109375" style="1"/>
  </cols>
  <sheetData>
    <row r="1" spans="1:16" ht="15.75" customHeight="1" x14ac:dyDescent="0.25">
      <c r="A1" s="91" t="s">
        <v>220</v>
      </c>
      <c r="B1" s="91"/>
      <c r="C1" s="91"/>
      <c r="D1" s="91"/>
      <c r="E1" s="91"/>
      <c r="F1" s="91"/>
      <c r="G1" s="91"/>
      <c r="H1" s="91"/>
      <c r="I1" s="91"/>
      <c r="J1" s="91"/>
    </row>
    <row r="2" spans="1:16" ht="16.5" customHeight="1" thickBot="1" x14ac:dyDescent="0.3"/>
    <row r="3" spans="1:16" ht="12.75" customHeight="1" x14ac:dyDescent="0.25">
      <c r="A3" s="92" t="s">
        <v>218</v>
      </c>
      <c r="B3" s="94" t="s">
        <v>217</v>
      </c>
      <c r="C3" s="96" t="s">
        <v>216</v>
      </c>
      <c r="D3" s="94" t="s">
        <v>215</v>
      </c>
      <c r="E3" s="94" t="s">
        <v>214</v>
      </c>
      <c r="F3" s="94" t="s">
        <v>213</v>
      </c>
      <c r="G3" s="100" t="s">
        <v>212</v>
      </c>
      <c r="H3" s="100"/>
      <c r="I3" s="100"/>
      <c r="J3" s="101"/>
      <c r="K3" s="49"/>
      <c r="L3" s="49"/>
    </row>
    <row r="4" spans="1:16" ht="12.6" customHeight="1" x14ac:dyDescent="0.25">
      <c r="A4" s="93"/>
      <c r="B4" s="95"/>
      <c r="C4" s="97"/>
      <c r="D4" s="95"/>
      <c r="E4" s="95"/>
      <c r="F4" s="95"/>
      <c r="G4" s="102"/>
      <c r="H4" s="102"/>
      <c r="I4" s="102"/>
      <c r="J4" s="103"/>
      <c r="K4" s="48"/>
      <c r="L4" s="48"/>
    </row>
    <row r="5" spans="1:16" x14ac:dyDescent="0.25">
      <c r="A5" s="93"/>
      <c r="B5" s="95"/>
      <c r="C5" s="97"/>
      <c r="D5" s="95"/>
      <c r="E5" s="95"/>
      <c r="F5" s="95"/>
      <c r="G5" s="47" t="s">
        <v>211</v>
      </c>
      <c r="H5" s="47" t="s">
        <v>210</v>
      </c>
      <c r="I5" s="47" t="s">
        <v>209</v>
      </c>
      <c r="J5" s="46" t="s">
        <v>208</v>
      </c>
    </row>
    <row r="6" spans="1:16" ht="15.6" x14ac:dyDescent="0.25">
      <c r="A6" s="104" t="s">
        <v>207</v>
      </c>
      <c r="B6" s="97"/>
      <c r="C6" s="97"/>
      <c r="D6" s="97"/>
      <c r="E6" s="97"/>
      <c r="F6" s="97"/>
      <c r="G6" s="97"/>
      <c r="H6" s="97"/>
      <c r="I6" s="97"/>
      <c r="J6" s="113"/>
    </row>
    <row r="7" spans="1:16" ht="24.9" customHeight="1" x14ac:dyDescent="0.25">
      <c r="A7" s="10">
        <v>1</v>
      </c>
      <c r="B7" s="7" t="s">
        <v>206</v>
      </c>
      <c r="C7" s="9">
        <v>35006370</v>
      </c>
      <c r="D7" s="45" t="s">
        <v>0</v>
      </c>
      <c r="E7" s="19" t="s">
        <v>203</v>
      </c>
      <c r="F7" s="25" t="s">
        <v>205</v>
      </c>
      <c r="G7" s="6">
        <v>4</v>
      </c>
      <c r="H7" s="6">
        <v>10.199999999999999</v>
      </c>
      <c r="I7" s="6">
        <f t="shared" ref="I7:I13" si="0">G7*H7</f>
        <v>40.799999999999997</v>
      </c>
      <c r="J7" s="41">
        <v>400</v>
      </c>
      <c r="M7" s="44"/>
    </row>
    <row r="8" spans="1:16" ht="24.9" customHeight="1" x14ac:dyDescent="0.25">
      <c r="A8" s="10">
        <v>2</v>
      </c>
      <c r="B8" s="7" t="s">
        <v>204</v>
      </c>
      <c r="C8" s="9">
        <v>35006371</v>
      </c>
      <c r="D8" s="45" t="s">
        <v>0</v>
      </c>
      <c r="E8" s="19" t="s">
        <v>203</v>
      </c>
      <c r="F8" s="25" t="s">
        <v>202</v>
      </c>
      <c r="G8" s="6">
        <v>5.2</v>
      </c>
      <c r="H8" s="6">
        <v>11.2</v>
      </c>
      <c r="I8" s="6">
        <f t="shared" si="0"/>
        <v>58.239999999999995</v>
      </c>
      <c r="J8" s="41">
        <v>400</v>
      </c>
      <c r="M8" s="44"/>
    </row>
    <row r="9" spans="1:16" ht="24.9" customHeight="1" x14ac:dyDescent="0.25">
      <c r="A9" s="10">
        <v>3</v>
      </c>
      <c r="B9" s="7" t="s">
        <v>201</v>
      </c>
      <c r="C9" s="9">
        <v>35006372</v>
      </c>
      <c r="D9" s="45" t="s">
        <v>0</v>
      </c>
      <c r="E9" s="7" t="s">
        <v>198</v>
      </c>
      <c r="F9" s="25" t="s">
        <v>200</v>
      </c>
      <c r="G9" s="6">
        <v>5.8</v>
      </c>
      <c r="H9" s="6">
        <v>9.1999999999999993</v>
      </c>
      <c r="I9" s="6">
        <f t="shared" si="0"/>
        <v>53.359999999999992</v>
      </c>
      <c r="J9" s="41">
        <v>400</v>
      </c>
      <c r="M9" s="44"/>
    </row>
    <row r="10" spans="1:16" ht="24.9" customHeight="1" x14ac:dyDescent="0.25">
      <c r="A10" s="10">
        <v>4</v>
      </c>
      <c r="B10" s="7" t="s">
        <v>199</v>
      </c>
      <c r="C10" s="9">
        <v>35006373</v>
      </c>
      <c r="D10" s="45" t="s">
        <v>0</v>
      </c>
      <c r="E10" s="7" t="s">
        <v>198</v>
      </c>
      <c r="F10" s="25" t="s">
        <v>197</v>
      </c>
      <c r="G10" s="6">
        <v>5.8</v>
      </c>
      <c r="H10" s="6">
        <v>13.7</v>
      </c>
      <c r="I10" s="6">
        <f t="shared" si="0"/>
        <v>79.459999999999994</v>
      </c>
      <c r="J10" s="41">
        <v>400</v>
      </c>
      <c r="M10" s="44"/>
    </row>
    <row r="11" spans="1:16" ht="24.9" customHeight="1" x14ac:dyDescent="0.25">
      <c r="A11" s="10">
        <v>5</v>
      </c>
      <c r="B11" s="7" t="s">
        <v>196</v>
      </c>
      <c r="C11" s="9">
        <v>35006374</v>
      </c>
      <c r="D11" s="45" t="s">
        <v>0</v>
      </c>
      <c r="E11" s="7" t="s">
        <v>195</v>
      </c>
      <c r="F11" s="25" t="s">
        <v>194</v>
      </c>
      <c r="G11" s="6">
        <v>6.28</v>
      </c>
      <c r="H11" s="6">
        <v>12.05</v>
      </c>
      <c r="I11" s="6">
        <f t="shared" si="0"/>
        <v>75.674000000000007</v>
      </c>
      <c r="J11" s="41">
        <v>400</v>
      </c>
      <c r="M11" s="44"/>
    </row>
    <row r="12" spans="1:16" ht="24.9" customHeight="1" x14ac:dyDescent="0.25">
      <c r="A12" s="10">
        <v>6</v>
      </c>
      <c r="B12" s="7" t="s">
        <v>193</v>
      </c>
      <c r="C12" s="9">
        <v>35006375</v>
      </c>
      <c r="D12" s="45" t="s">
        <v>0</v>
      </c>
      <c r="E12" s="7" t="s">
        <v>190</v>
      </c>
      <c r="F12" s="25" t="s">
        <v>192</v>
      </c>
      <c r="G12" s="6">
        <v>5.8</v>
      </c>
      <c r="H12" s="6">
        <v>15.3</v>
      </c>
      <c r="I12" s="6">
        <f t="shared" si="0"/>
        <v>88.74</v>
      </c>
      <c r="J12" s="41">
        <v>400</v>
      </c>
      <c r="M12" s="44"/>
    </row>
    <row r="13" spans="1:16" ht="24.9" customHeight="1" x14ac:dyDescent="0.25">
      <c r="A13" s="10">
        <v>7</v>
      </c>
      <c r="B13" s="7" t="s">
        <v>191</v>
      </c>
      <c r="C13" s="9">
        <v>35006376</v>
      </c>
      <c r="D13" s="45" t="s">
        <v>0</v>
      </c>
      <c r="E13" s="7" t="s">
        <v>190</v>
      </c>
      <c r="F13" s="25" t="s">
        <v>189</v>
      </c>
      <c r="G13" s="6">
        <v>5.8</v>
      </c>
      <c r="H13" s="6">
        <v>10.72</v>
      </c>
      <c r="I13" s="6">
        <f t="shared" si="0"/>
        <v>62.176000000000002</v>
      </c>
      <c r="J13" s="41">
        <v>400</v>
      </c>
      <c r="M13" s="44"/>
    </row>
    <row r="14" spans="1:16" ht="24.9" customHeight="1" x14ac:dyDescent="0.25">
      <c r="A14" s="10">
        <v>8</v>
      </c>
      <c r="B14" s="7" t="s">
        <v>188</v>
      </c>
      <c r="C14" s="9">
        <v>35006369</v>
      </c>
      <c r="D14" s="45" t="s">
        <v>0</v>
      </c>
      <c r="E14" s="7" t="s">
        <v>187</v>
      </c>
      <c r="F14" s="25" t="s">
        <v>186</v>
      </c>
      <c r="G14" s="6">
        <v>8.92</v>
      </c>
      <c r="H14" s="6">
        <v>17.2</v>
      </c>
      <c r="I14" s="6">
        <f t="shared" ref="I14" si="1">G14*H14</f>
        <v>153.42400000000001</v>
      </c>
      <c r="J14" s="41">
        <v>400</v>
      </c>
      <c r="M14" s="44"/>
    </row>
    <row r="15" spans="1:16" ht="24.9" customHeight="1" x14ac:dyDescent="0.25">
      <c r="A15" s="114" t="s">
        <v>221</v>
      </c>
      <c r="B15" s="115"/>
      <c r="C15" s="115"/>
      <c r="D15" s="115"/>
      <c r="E15" s="115"/>
      <c r="F15" s="116"/>
      <c r="G15" s="6">
        <f>SUM(G7:G14)</f>
        <v>47.6</v>
      </c>
      <c r="H15" s="52"/>
      <c r="I15" s="6">
        <f>SUM(I7:I14)</f>
        <v>611.87400000000002</v>
      </c>
      <c r="J15" s="41">
        <v>400</v>
      </c>
      <c r="M15" s="44"/>
      <c r="P15"/>
    </row>
    <row r="16" spans="1:16" ht="24.9" customHeight="1" x14ac:dyDescent="0.25">
      <c r="A16" s="104" t="s">
        <v>185</v>
      </c>
      <c r="B16" s="105"/>
      <c r="C16" s="105"/>
      <c r="D16" s="105"/>
      <c r="E16" s="105"/>
      <c r="F16" s="105"/>
      <c r="G16" s="105"/>
      <c r="H16" s="105"/>
      <c r="I16" s="105"/>
      <c r="J16" s="106"/>
      <c r="M16" s="36"/>
      <c r="P16"/>
    </row>
    <row r="17" spans="1:13" ht="24.9" customHeight="1" x14ac:dyDescent="0.25">
      <c r="A17" s="10">
        <v>9</v>
      </c>
      <c r="B17" s="7" t="s">
        <v>184</v>
      </c>
      <c r="C17" s="9">
        <v>3060023</v>
      </c>
      <c r="D17" s="8" t="s">
        <v>0</v>
      </c>
      <c r="E17" s="51" t="s">
        <v>183</v>
      </c>
      <c r="F17" s="43" t="s">
        <v>182</v>
      </c>
      <c r="G17" s="6">
        <v>4.5999999999999996</v>
      </c>
      <c r="H17" s="6">
        <v>11</v>
      </c>
      <c r="I17" s="6">
        <f>G17*H17</f>
        <v>50.599999999999994</v>
      </c>
      <c r="J17" s="41">
        <v>300</v>
      </c>
      <c r="K17" s="15"/>
      <c r="L17" s="14"/>
      <c r="M17"/>
    </row>
    <row r="18" spans="1:13" ht="24.9" customHeight="1" x14ac:dyDescent="0.25">
      <c r="A18" s="10">
        <v>10</v>
      </c>
      <c r="B18" s="7" t="s">
        <v>181</v>
      </c>
      <c r="C18" s="9">
        <v>3030000</v>
      </c>
      <c r="D18" s="20" t="s">
        <v>0</v>
      </c>
      <c r="E18" s="7" t="s">
        <v>180</v>
      </c>
      <c r="F18" s="43" t="s">
        <v>179</v>
      </c>
      <c r="G18" s="6">
        <v>9</v>
      </c>
      <c r="H18" s="6">
        <v>9.6</v>
      </c>
      <c r="I18" s="6">
        <f>G18*H18</f>
        <v>86.399999999999991</v>
      </c>
      <c r="J18" s="42">
        <v>200</v>
      </c>
      <c r="K18" s="30"/>
      <c r="L18" s="30"/>
      <c r="M18"/>
    </row>
    <row r="19" spans="1:13" ht="24.9" customHeight="1" x14ac:dyDescent="0.25">
      <c r="A19" s="10">
        <v>11</v>
      </c>
      <c r="B19" s="7" t="s">
        <v>178</v>
      </c>
      <c r="C19" s="9">
        <v>3030001</v>
      </c>
      <c r="D19" s="20" t="s">
        <v>0</v>
      </c>
      <c r="E19" s="7" t="s">
        <v>177</v>
      </c>
      <c r="F19" s="43" t="s">
        <v>176</v>
      </c>
      <c r="G19" s="6">
        <v>7.8</v>
      </c>
      <c r="H19" s="6">
        <v>9.1999999999999993</v>
      </c>
      <c r="I19" s="6">
        <f>G19*H19</f>
        <v>71.759999999999991</v>
      </c>
      <c r="J19" s="42">
        <v>200</v>
      </c>
      <c r="K19" s="36"/>
      <c r="L19" s="36"/>
      <c r="M19"/>
    </row>
    <row r="20" spans="1:13" ht="24.9" customHeight="1" x14ac:dyDescent="0.25">
      <c r="A20" s="10">
        <v>12</v>
      </c>
      <c r="B20" s="7" t="s">
        <v>175</v>
      </c>
      <c r="C20" s="9">
        <v>3030002</v>
      </c>
      <c r="D20" s="8" t="s">
        <v>0</v>
      </c>
      <c r="E20" s="7" t="s">
        <v>174</v>
      </c>
      <c r="F20" s="43" t="s">
        <v>173</v>
      </c>
      <c r="G20" s="6">
        <v>31.2</v>
      </c>
      <c r="H20" s="6">
        <v>9</v>
      </c>
      <c r="I20" s="6">
        <f>G20*H20</f>
        <v>280.8</v>
      </c>
      <c r="J20" s="42">
        <v>200</v>
      </c>
      <c r="K20" s="36"/>
      <c r="L20" s="36"/>
      <c r="M20"/>
    </row>
    <row r="21" spans="1:13" ht="24.9" customHeight="1" x14ac:dyDescent="0.25">
      <c r="A21" s="114" t="s">
        <v>221</v>
      </c>
      <c r="B21" s="115"/>
      <c r="C21" s="115"/>
      <c r="D21" s="115"/>
      <c r="E21" s="115"/>
      <c r="F21" s="116"/>
      <c r="G21" s="6">
        <f>SUM(G17:G20)</f>
        <v>52.599999999999994</v>
      </c>
      <c r="H21" s="52"/>
      <c r="I21" s="6">
        <f>SUM(I17:I20)</f>
        <v>489.56</v>
      </c>
      <c r="J21" s="42"/>
      <c r="K21" s="36"/>
      <c r="L21" s="36"/>
      <c r="M21"/>
    </row>
    <row r="22" spans="1:13" ht="24.9" customHeight="1" x14ac:dyDescent="0.25">
      <c r="A22" s="104" t="s">
        <v>172</v>
      </c>
      <c r="B22" s="105"/>
      <c r="C22" s="105"/>
      <c r="D22" s="105"/>
      <c r="E22" s="105"/>
      <c r="F22" s="105"/>
      <c r="G22" s="105"/>
      <c r="H22" s="105"/>
      <c r="I22" s="105"/>
      <c r="J22" s="106"/>
      <c r="K22" s="36"/>
      <c r="L22" s="36"/>
      <c r="M22"/>
    </row>
    <row r="23" spans="1:13" ht="24.9" customHeight="1" x14ac:dyDescent="0.25">
      <c r="A23" s="10">
        <v>13</v>
      </c>
      <c r="B23" s="7" t="s">
        <v>171</v>
      </c>
      <c r="C23" s="9">
        <v>1008883</v>
      </c>
      <c r="D23" s="24" t="s">
        <v>0</v>
      </c>
      <c r="E23" s="7" t="s">
        <v>170</v>
      </c>
      <c r="F23" s="21" t="s">
        <v>169</v>
      </c>
      <c r="G23" s="6">
        <v>10</v>
      </c>
      <c r="H23" s="6">
        <v>19.48</v>
      </c>
      <c r="I23" s="6">
        <f>G23*H23</f>
        <v>194.8</v>
      </c>
      <c r="J23" s="26">
        <v>400</v>
      </c>
      <c r="M23"/>
    </row>
    <row r="24" spans="1:13" ht="24.9" customHeight="1" x14ac:dyDescent="0.25">
      <c r="A24" s="10">
        <v>14</v>
      </c>
      <c r="B24" s="7" t="s">
        <v>168</v>
      </c>
      <c r="C24" s="9">
        <v>3060028</v>
      </c>
      <c r="D24" s="8" t="s">
        <v>0</v>
      </c>
      <c r="E24" s="7" t="s">
        <v>167</v>
      </c>
      <c r="F24" s="21" t="s">
        <v>166</v>
      </c>
      <c r="G24" s="6">
        <v>5.3</v>
      </c>
      <c r="H24" s="6">
        <v>11</v>
      </c>
      <c r="I24" s="6">
        <f>G24*H24</f>
        <v>58.3</v>
      </c>
      <c r="J24" s="41">
        <v>300</v>
      </c>
      <c r="M24"/>
    </row>
    <row r="25" spans="1:13" ht="24.9" customHeight="1" x14ac:dyDescent="0.25">
      <c r="A25" s="10">
        <v>15</v>
      </c>
      <c r="B25" s="7" t="s">
        <v>165</v>
      </c>
      <c r="C25" s="9">
        <v>3060029</v>
      </c>
      <c r="D25" s="8" t="s">
        <v>0</v>
      </c>
      <c r="E25" s="7" t="s">
        <v>164</v>
      </c>
      <c r="F25" s="21" t="s">
        <v>163</v>
      </c>
      <c r="G25" s="6">
        <v>19.8</v>
      </c>
      <c r="H25" s="6">
        <v>10</v>
      </c>
      <c r="I25" s="6">
        <f>G25*H25</f>
        <v>198</v>
      </c>
      <c r="J25" s="41">
        <v>300</v>
      </c>
      <c r="M25"/>
    </row>
    <row r="26" spans="1:13" ht="24.9" customHeight="1" x14ac:dyDescent="0.25">
      <c r="A26" s="117" t="s">
        <v>221</v>
      </c>
      <c r="B26" s="117"/>
      <c r="C26" s="117"/>
      <c r="D26" s="117"/>
      <c r="E26" s="117"/>
      <c r="F26" s="117"/>
      <c r="G26" s="6">
        <f>SUM(G23:G25)</f>
        <v>35.1</v>
      </c>
      <c r="H26" s="52"/>
      <c r="I26" s="6">
        <f>SUM(I23:I25)</f>
        <v>451.1</v>
      </c>
      <c r="J26" s="41"/>
      <c r="M26"/>
    </row>
    <row r="27" spans="1:13" s="37" customFormat="1" ht="24.9" customHeight="1" x14ac:dyDescent="0.25">
      <c r="A27" s="104" t="s">
        <v>162</v>
      </c>
      <c r="B27" s="105"/>
      <c r="C27" s="105"/>
      <c r="D27" s="105"/>
      <c r="E27" s="105"/>
      <c r="F27" s="105"/>
      <c r="G27" s="105"/>
      <c r="H27" s="105"/>
      <c r="I27" s="105"/>
      <c r="J27" s="106"/>
      <c r="M27"/>
    </row>
    <row r="28" spans="1:13" ht="24.9" customHeight="1" x14ac:dyDescent="0.25">
      <c r="A28" s="10">
        <v>16</v>
      </c>
      <c r="B28" s="7" t="s">
        <v>161</v>
      </c>
      <c r="C28" s="9">
        <v>3030006</v>
      </c>
      <c r="D28" s="8" t="s">
        <v>0</v>
      </c>
      <c r="E28" s="7" t="s">
        <v>160</v>
      </c>
      <c r="F28" s="18" t="s">
        <v>159</v>
      </c>
      <c r="G28" s="6">
        <v>6.2</v>
      </c>
      <c r="H28" s="6">
        <v>8.6</v>
      </c>
      <c r="I28" s="6">
        <f>G28*H28</f>
        <v>53.32</v>
      </c>
      <c r="J28" s="16">
        <v>200</v>
      </c>
      <c r="K28" s="12"/>
      <c r="L28" s="11"/>
      <c r="M28"/>
    </row>
    <row r="29" spans="1:13" ht="24.9" customHeight="1" x14ac:dyDescent="0.25">
      <c r="A29" s="10">
        <v>17</v>
      </c>
      <c r="B29" s="7" t="s">
        <v>158</v>
      </c>
      <c r="C29" s="9">
        <v>3030008</v>
      </c>
      <c r="D29" s="8" t="s">
        <v>0</v>
      </c>
      <c r="E29" s="7" t="s">
        <v>120</v>
      </c>
      <c r="F29" s="13" t="s">
        <v>157</v>
      </c>
      <c r="G29" s="6">
        <v>20.5</v>
      </c>
      <c r="H29" s="6">
        <v>10</v>
      </c>
      <c r="I29" s="6">
        <f>G29*H29</f>
        <v>205</v>
      </c>
      <c r="J29" s="5">
        <v>300</v>
      </c>
      <c r="M29"/>
    </row>
    <row r="30" spans="1:13" ht="24.9" customHeight="1" x14ac:dyDescent="0.25">
      <c r="A30" s="10">
        <v>18</v>
      </c>
      <c r="B30" s="7" t="s">
        <v>156</v>
      </c>
      <c r="C30" s="9">
        <v>3030009</v>
      </c>
      <c r="D30" s="8" t="s">
        <v>0</v>
      </c>
      <c r="E30" s="7" t="s">
        <v>155</v>
      </c>
      <c r="F30" s="18" t="s">
        <v>154</v>
      </c>
      <c r="G30" s="6">
        <v>6</v>
      </c>
      <c r="H30" s="6">
        <v>7.8</v>
      </c>
      <c r="I30" s="6">
        <f>G30*H30</f>
        <v>46.8</v>
      </c>
      <c r="J30" s="16">
        <v>200</v>
      </c>
      <c r="M30"/>
    </row>
    <row r="31" spans="1:13" ht="24.9" customHeight="1" x14ac:dyDescent="0.25">
      <c r="A31" s="10">
        <v>19</v>
      </c>
      <c r="B31" s="7" t="s">
        <v>153</v>
      </c>
      <c r="C31" s="9">
        <v>1020850</v>
      </c>
      <c r="D31" s="8" t="s">
        <v>0</v>
      </c>
      <c r="E31" s="7" t="s">
        <v>152</v>
      </c>
      <c r="F31" s="40" t="s">
        <v>151</v>
      </c>
      <c r="G31" s="6">
        <v>15.5</v>
      </c>
      <c r="H31" s="6">
        <v>11.7</v>
      </c>
      <c r="I31" s="6">
        <f>G31*H31</f>
        <v>181.35</v>
      </c>
      <c r="J31" s="5">
        <v>300</v>
      </c>
      <c r="M31"/>
    </row>
    <row r="32" spans="1:13" ht="24.9" customHeight="1" x14ac:dyDescent="0.25">
      <c r="A32" s="10">
        <v>20</v>
      </c>
      <c r="B32" s="7" t="s">
        <v>150</v>
      </c>
      <c r="C32" s="9">
        <v>3030011</v>
      </c>
      <c r="D32" s="8" t="s">
        <v>0</v>
      </c>
      <c r="E32" s="7" t="s">
        <v>149</v>
      </c>
      <c r="F32" s="18" t="s">
        <v>148</v>
      </c>
      <c r="G32" s="6">
        <v>5.6</v>
      </c>
      <c r="H32" s="6">
        <v>9.35</v>
      </c>
      <c r="I32" s="6">
        <f>G32*H32</f>
        <v>52.359999999999992</v>
      </c>
      <c r="J32" s="16">
        <v>200</v>
      </c>
      <c r="M32"/>
    </row>
    <row r="33" spans="1:13" ht="24.9" customHeight="1" x14ac:dyDescent="0.25">
      <c r="A33" s="117" t="s">
        <v>221</v>
      </c>
      <c r="B33" s="117"/>
      <c r="C33" s="117"/>
      <c r="D33" s="117"/>
      <c r="E33" s="117"/>
      <c r="F33" s="117"/>
      <c r="G33" s="6">
        <f>SUM(G28:G32)</f>
        <v>53.800000000000004</v>
      </c>
      <c r="H33" s="52"/>
      <c r="I33" s="6">
        <f>SUM(I28:I32)</f>
        <v>538.83000000000004</v>
      </c>
      <c r="J33" s="16"/>
      <c r="M33"/>
    </row>
    <row r="34" spans="1:13" ht="24.9" customHeight="1" x14ac:dyDescent="0.25">
      <c r="A34" s="104" t="s">
        <v>147</v>
      </c>
      <c r="B34" s="105"/>
      <c r="C34" s="105"/>
      <c r="D34" s="105"/>
      <c r="E34" s="105"/>
      <c r="F34" s="105"/>
      <c r="G34" s="105"/>
      <c r="H34" s="105"/>
      <c r="I34" s="105"/>
      <c r="J34" s="106"/>
      <c r="M34"/>
    </row>
    <row r="35" spans="1:13" ht="24.9" customHeight="1" x14ac:dyDescent="0.25">
      <c r="A35" s="10">
        <v>21</v>
      </c>
      <c r="B35" s="7" t="s">
        <v>146</v>
      </c>
      <c r="C35" s="9">
        <v>3060054</v>
      </c>
      <c r="D35" s="8" t="s">
        <v>0</v>
      </c>
      <c r="E35" s="7" t="s">
        <v>145</v>
      </c>
      <c r="F35" s="18" t="s">
        <v>144</v>
      </c>
      <c r="G35" s="6">
        <v>6.35</v>
      </c>
      <c r="H35" s="6">
        <v>10.900787401574799</v>
      </c>
      <c r="I35" s="6">
        <f t="shared" ref="I35:I39" si="2">G35*H35</f>
        <v>69.21999999999997</v>
      </c>
      <c r="J35" s="17">
        <v>300</v>
      </c>
      <c r="K35" s="15"/>
      <c r="L35" s="14"/>
      <c r="M35"/>
    </row>
    <row r="36" spans="1:13" s="37" customFormat="1" ht="24.9" customHeight="1" x14ac:dyDescent="0.25">
      <c r="A36" s="10">
        <v>22</v>
      </c>
      <c r="B36" s="7" t="s">
        <v>143</v>
      </c>
      <c r="C36" s="39">
        <v>1025442</v>
      </c>
      <c r="D36" s="20" t="s">
        <v>0</v>
      </c>
      <c r="E36" s="7" t="s">
        <v>142</v>
      </c>
      <c r="F36" s="18" t="s">
        <v>141</v>
      </c>
      <c r="G36" s="6">
        <v>4.95</v>
      </c>
      <c r="H36" s="6">
        <v>8</v>
      </c>
      <c r="I36" s="6">
        <f t="shared" si="2"/>
        <v>39.6</v>
      </c>
      <c r="J36" s="17">
        <v>300</v>
      </c>
      <c r="K36" s="38"/>
      <c r="L36" s="38"/>
      <c r="M36"/>
    </row>
    <row r="37" spans="1:13" ht="24.9" customHeight="1" x14ac:dyDescent="0.25">
      <c r="A37" s="10">
        <v>23</v>
      </c>
      <c r="B37" s="7" t="s">
        <v>140</v>
      </c>
      <c r="C37" s="9">
        <v>3060055</v>
      </c>
      <c r="D37" s="8" t="s">
        <v>0</v>
      </c>
      <c r="E37" s="19" t="s">
        <v>139</v>
      </c>
      <c r="F37" s="21" t="s">
        <v>138</v>
      </c>
      <c r="G37" s="6">
        <v>4</v>
      </c>
      <c r="H37" s="6">
        <v>13</v>
      </c>
      <c r="I37" s="6">
        <f t="shared" si="2"/>
        <v>52</v>
      </c>
      <c r="J37" s="16">
        <v>200</v>
      </c>
      <c r="K37" s="36"/>
      <c r="L37" s="36"/>
      <c r="M37"/>
    </row>
    <row r="38" spans="1:13" ht="24.9" customHeight="1" x14ac:dyDescent="0.25">
      <c r="A38" s="10">
        <v>24</v>
      </c>
      <c r="B38" s="7" t="s">
        <v>137</v>
      </c>
      <c r="C38" s="9">
        <v>3060056</v>
      </c>
      <c r="D38" s="8" t="s">
        <v>0</v>
      </c>
      <c r="E38" s="7" t="s">
        <v>136</v>
      </c>
      <c r="F38" s="21" t="s">
        <v>135</v>
      </c>
      <c r="G38" s="6">
        <v>8</v>
      </c>
      <c r="H38" s="6">
        <v>8</v>
      </c>
      <c r="I38" s="6">
        <f t="shared" si="2"/>
        <v>64</v>
      </c>
      <c r="J38" s="17">
        <v>300</v>
      </c>
      <c r="K38" s="36"/>
      <c r="L38" s="36"/>
      <c r="M38"/>
    </row>
    <row r="39" spans="1:13" ht="24.9" customHeight="1" x14ac:dyDescent="0.25">
      <c r="A39" s="10">
        <v>25</v>
      </c>
      <c r="B39" s="7" t="s">
        <v>134</v>
      </c>
      <c r="C39" s="9">
        <v>3060057</v>
      </c>
      <c r="D39" s="20" t="s">
        <v>0</v>
      </c>
      <c r="E39" s="7" t="s">
        <v>133</v>
      </c>
      <c r="F39" s="21" t="s">
        <v>132</v>
      </c>
      <c r="G39" s="6">
        <v>5.3</v>
      </c>
      <c r="H39" s="6">
        <v>9</v>
      </c>
      <c r="I39" s="6">
        <f t="shared" si="2"/>
        <v>47.699999999999996</v>
      </c>
      <c r="J39" s="17">
        <v>300</v>
      </c>
      <c r="K39" s="36"/>
      <c r="L39" s="36"/>
      <c r="M39"/>
    </row>
    <row r="40" spans="1:13" ht="24.9" customHeight="1" x14ac:dyDescent="0.25">
      <c r="A40" s="10">
        <v>26</v>
      </c>
      <c r="B40" s="7" t="s">
        <v>131</v>
      </c>
      <c r="C40" s="9">
        <v>3030013</v>
      </c>
      <c r="D40" s="24" t="s">
        <v>0</v>
      </c>
      <c r="E40" s="7" t="s">
        <v>130</v>
      </c>
      <c r="F40" s="21" t="s">
        <v>129</v>
      </c>
      <c r="G40" s="6">
        <v>30.9</v>
      </c>
      <c r="H40" s="6">
        <v>8.5013268608414307</v>
      </c>
      <c r="I40" s="6">
        <f t="shared" ref="I40" si="3">G40*H40</f>
        <v>262.6910000000002</v>
      </c>
      <c r="J40" s="26">
        <v>400</v>
      </c>
      <c r="K40" s="36"/>
      <c r="L40" s="36"/>
      <c r="M40"/>
    </row>
    <row r="41" spans="1:13" ht="24.9" customHeight="1" x14ac:dyDescent="0.25">
      <c r="A41" s="117" t="s">
        <v>221</v>
      </c>
      <c r="B41" s="117"/>
      <c r="C41" s="117"/>
      <c r="D41" s="117"/>
      <c r="E41" s="117"/>
      <c r="F41" s="117"/>
      <c r="G41" s="6">
        <f>SUM(G35:G40)</f>
        <v>59.5</v>
      </c>
      <c r="H41" s="52"/>
      <c r="I41" s="6">
        <f>SUM(I35:I40)</f>
        <v>535.21100000000024</v>
      </c>
      <c r="J41" s="26"/>
      <c r="K41" s="30"/>
      <c r="L41" s="30"/>
      <c r="M41"/>
    </row>
    <row r="42" spans="1:13" ht="24.9" customHeight="1" x14ac:dyDescent="0.25">
      <c r="A42" s="104" t="s">
        <v>128</v>
      </c>
      <c r="B42" s="105"/>
      <c r="C42" s="105"/>
      <c r="D42" s="105"/>
      <c r="E42" s="105"/>
      <c r="F42" s="105"/>
      <c r="G42" s="105"/>
      <c r="H42" s="105"/>
      <c r="I42" s="105"/>
      <c r="J42" s="106"/>
      <c r="K42" s="30"/>
      <c r="L42" s="30"/>
      <c r="M42"/>
    </row>
    <row r="43" spans="1:13" ht="24.9" customHeight="1" x14ac:dyDescent="0.25">
      <c r="A43" s="10">
        <v>27</v>
      </c>
      <c r="B43" s="7" t="s">
        <v>127</v>
      </c>
      <c r="C43" s="9">
        <v>3030017</v>
      </c>
      <c r="D43" s="8" t="s">
        <v>0</v>
      </c>
      <c r="E43" s="7" t="s">
        <v>126</v>
      </c>
      <c r="F43" s="21" t="s">
        <v>125</v>
      </c>
      <c r="G43" s="6">
        <v>12.2</v>
      </c>
      <c r="H43" s="6">
        <v>9.71967213114754</v>
      </c>
      <c r="I43" s="6">
        <f>G43*H43</f>
        <v>118.57999999999998</v>
      </c>
      <c r="J43" s="17">
        <v>300</v>
      </c>
      <c r="K43" s="12"/>
      <c r="L43" s="11"/>
      <c r="M43"/>
    </row>
    <row r="44" spans="1:13" ht="24.9" customHeight="1" x14ac:dyDescent="0.25">
      <c r="A44" s="10">
        <v>28</v>
      </c>
      <c r="B44" s="7" t="s">
        <v>124</v>
      </c>
      <c r="C44" s="9">
        <v>3030016</v>
      </c>
      <c r="D44" s="8" t="s">
        <v>0</v>
      </c>
      <c r="E44" s="7" t="s">
        <v>123</v>
      </c>
      <c r="F44" s="21" t="s">
        <v>122</v>
      </c>
      <c r="G44" s="6">
        <v>14.7</v>
      </c>
      <c r="H44" s="6">
        <v>8.6</v>
      </c>
      <c r="I44" s="6">
        <f>G44*H44</f>
        <v>126.41999999999999</v>
      </c>
      <c r="J44" s="16">
        <v>200</v>
      </c>
      <c r="M44"/>
    </row>
    <row r="45" spans="1:13" ht="24.9" customHeight="1" x14ac:dyDescent="0.25">
      <c r="A45" s="10">
        <v>29</v>
      </c>
      <c r="B45" s="7" t="s">
        <v>121</v>
      </c>
      <c r="C45" s="9">
        <v>3030014</v>
      </c>
      <c r="D45" s="8" t="s">
        <v>0</v>
      </c>
      <c r="E45" s="7" t="s">
        <v>120</v>
      </c>
      <c r="F45" s="25" t="s">
        <v>119</v>
      </c>
      <c r="G45" s="6">
        <v>5.4</v>
      </c>
      <c r="H45" s="6">
        <v>8.9</v>
      </c>
      <c r="I45" s="6">
        <f>G45*H45</f>
        <v>48.06</v>
      </c>
      <c r="J45" s="16">
        <v>200</v>
      </c>
      <c r="M45"/>
    </row>
    <row r="46" spans="1:13" ht="24.9" customHeight="1" x14ac:dyDescent="0.25">
      <c r="A46" s="117" t="s">
        <v>221</v>
      </c>
      <c r="B46" s="117"/>
      <c r="C46" s="117"/>
      <c r="D46" s="117"/>
      <c r="E46" s="117"/>
      <c r="F46" s="117"/>
      <c r="G46" s="6">
        <f>SUM(G43:G45)</f>
        <v>32.299999999999997</v>
      </c>
      <c r="H46" s="52"/>
      <c r="I46" s="6">
        <f>SUM(I43:I45)</f>
        <v>293.05999999999995</v>
      </c>
      <c r="J46" s="16"/>
      <c r="M46"/>
    </row>
    <row r="47" spans="1:13" ht="24.9" customHeight="1" x14ac:dyDescent="0.25">
      <c r="A47" s="104" t="s">
        <v>118</v>
      </c>
      <c r="B47" s="105"/>
      <c r="C47" s="105"/>
      <c r="D47" s="105"/>
      <c r="E47" s="105"/>
      <c r="F47" s="105"/>
      <c r="G47" s="105"/>
      <c r="H47" s="105"/>
      <c r="I47" s="105"/>
      <c r="J47" s="106"/>
      <c r="M47"/>
    </row>
    <row r="48" spans="1:13" ht="24.9" customHeight="1" x14ac:dyDescent="0.25">
      <c r="A48" s="10">
        <v>30</v>
      </c>
      <c r="B48" s="7" t="s">
        <v>117</v>
      </c>
      <c r="C48" s="9">
        <v>1008881</v>
      </c>
      <c r="D48" s="8" t="s">
        <v>0</v>
      </c>
      <c r="E48" s="7" t="s">
        <v>116</v>
      </c>
      <c r="F48" s="25" t="s">
        <v>115</v>
      </c>
      <c r="G48" s="6">
        <v>15.4</v>
      </c>
      <c r="H48" s="6">
        <v>10.1</v>
      </c>
      <c r="I48" s="6">
        <f>G48*H48</f>
        <v>155.54</v>
      </c>
      <c r="J48" s="26">
        <v>400</v>
      </c>
      <c r="K48" s="12"/>
      <c r="L48" s="11"/>
      <c r="M48"/>
    </row>
    <row r="49" spans="1:13" ht="24.9" customHeight="1" x14ac:dyDescent="0.25">
      <c r="A49" s="10">
        <v>31</v>
      </c>
      <c r="B49" s="7" t="s">
        <v>114</v>
      </c>
      <c r="C49" s="9">
        <v>3030019</v>
      </c>
      <c r="D49" s="8" t="s">
        <v>0</v>
      </c>
      <c r="E49" s="7" t="s">
        <v>113</v>
      </c>
      <c r="F49" s="21" t="s">
        <v>112</v>
      </c>
      <c r="G49" s="6">
        <v>4.5</v>
      </c>
      <c r="H49" s="6">
        <v>6.5</v>
      </c>
      <c r="I49" s="6">
        <f>G49*H49</f>
        <v>29.25</v>
      </c>
      <c r="J49" s="16">
        <v>200</v>
      </c>
      <c r="M49"/>
    </row>
    <row r="50" spans="1:13" ht="24.9" customHeight="1" x14ac:dyDescent="0.25">
      <c r="A50" s="10">
        <v>32</v>
      </c>
      <c r="B50" s="7" t="s">
        <v>111</v>
      </c>
      <c r="C50" s="9">
        <v>10060013</v>
      </c>
      <c r="D50" s="8" t="s">
        <v>0</v>
      </c>
      <c r="E50" s="7" t="s">
        <v>110</v>
      </c>
      <c r="F50" s="21" t="s">
        <v>109</v>
      </c>
      <c r="G50" s="6">
        <v>6.5</v>
      </c>
      <c r="H50" s="6">
        <v>6.6507692307692299</v>
      </c>
      <c r="I50" s="6">
        <f>G50*H50</f>
        <v>43.23</v>
      </c>
      <c r="J50" s="16">
        <v>150</v>
      </c>
      <c r="M50"/>
    </row>
    <row r="51" spans="1:13" ht="24.9" customHeight="1" x14ac:dyDescent="0.25">
      <c r="A51" s="117" t="s">
        <v>221</v>
      </c>
      <c r="B51" s="117"/>
      <c r="C51" s="117"/>
      <c r="D51" s="117"/>
      <c r="E51" s="117"/>
      <c r="F51" s="117"/>
      <c r="G51" s="6">
        <f>SUM(G48:G50)</f>
        <v>26.4</v>
      </c>
      <c r="H51" s="52"/>
      <c r="I51" s="6">
        <f>SUM(I48:I50)</f>
        <v>228.01999999999998</v>
      </c>
      <c r="J51" s="16"/>
      <c r="M51"/>
    </row>
    <row r="52" spans="1:13" ht="24.9" customHeight="1" x14ac:dyDescent="0.25">
      <c r="A52" s="118" t="s">
        <v>108</v>
      </c>
      <c r="B52" s="119"/>
      <c r="C52" s="119"/>
      <c r="D52" s="119"/>
      <c r="E52" s="119"/>
      <c r="F52" s="119"/>
      <c r="G52" s="119"/>
      <c r="H52" s="119"/>
      <c r="I52" s="119"/>
      <c r="J52" s="120"/>
      <c r="M52"/>
    </row>
    <row r="53" spans="1:13" ht="24.9" customHeight="1" x14ac:dyDescent="0.25">
      <c r="A53" s="32">
        <v>33</v>
      </c>
      <c r="B53" s="31" t="s">
        <v>107</v>
      </c>
      <c r="C53" s="31">
        <v>35006983</v>
      </c>
      <c r="D53" s="27" t="s">
        <v>0</v>
      </c>
      <c r="E53" s="31" t="s">
        <v>106</v>
      </c>
      <c r="F53" s="32" t="s">
        <v>105</v>
      </c>
      <c r="G53" s="35">
        <v>40</v>
      </c>
      <c r="H53" s="35">
        <v>12.5</v>
      </c>
      <c r="I53" s="34">
        <f>G53*H53</f>
        <v>500</v>
      </c>
      <c r="J53" s="33">
        <v>500</v>
      </c>
      <c r="M53"/>
    </row>
    <row r="54" spans="1:13" ht="24.9" customHeight="1" x14ac:dyDescent="0.25">
      <c r="A54" s="32">
        <v>34</v>
      </c>
      <c r="B54" s="31" t="s">
        <v>104</v>
      </c>
      <c r="C54" s="9">
        <v>35000503</v>
      </c>
      <c r="D54" s="8" t="s">
        <v>0</v>
      </c>
      <c r="E54" s="7" t="s">
        <v>103</v>
      </c>
      <c r="F54" s="25" t="s">
        <v>102</v>
      </c>
      <c r="G54" s="6">
        <v>36.28</v>
      </c>
      <c r="H54" s="6">
        <v>9.1999999999999993</v>
      </c>
      <c r="I54" s="6">
        <f>G54*H54</f>
        <v>333.77600000000001</v>
      </c>
      <c r="J54" s="5">
        <v>500</v>
      </c>
      <c r="K54" s="15"/>
      <c r="L54" s="14"/>
      <c r="M54"/>
    </row>
    <row r="55" spans="1:13" ht="24.9" customHeight="1" x14ac:dyDescent="0.25">
      <c r="A55" s="32">
        <v>35</v>
      </c>
      <c r="B55" s="31" t="s">
        <v>101</v>
      </c>
      <c r="C55" s="9">
        <v>3030020</v>
      </c>
      <c r="D55" s="20" t="s">
        <v>0</v>
      </c>
      <c r="E55" s="7" t="s">
        <v>100</v>
      </c>
      <c r="F55" s="25" t="s">
        <v>99</v>
      </c>
      <c r="G55" s="6">
        <v>23.48</v>
      </c>
      <c r="H55" s="6">
        <v>10.4</v>
      </c>
      <c r="I55" s="6">
        <f>G55*H55</f>
        <v>244.19200000000001</v>
      </c>
      <c r="J55" s="5">
        <v>400</v>
      </c>
      <c r="K55" s="36"/>
      <c r="L55" s="36"/>
      <c r="M55"/>
    </row>
    <row r="56" spans="1:13" ht="24.9" customHeight="1" x14ac:dyDescent="0.25">
      <c r="A56" s="117" t="s">
        <v>221</v>
      </c>
      <c r="B56" s="117"/>
      <c r="C56" s="117"/>
      <c r="D56" s="117"/>
      <c r="E56" s="117"/>
      <c r="F56" s="117"/>
      <c r="G56" s="6">
        <f>SUM(G53:G55)</f>
        <v>99.76</v>
      </c>
      <c r="H56" s="52"/>
      <c r="I56" s="6">
        <f>SUM(I53:I55)</f>
        <v>1077.9680000000001</v>
      </c>
      <c r="J56" s="5"/>
      <c r="K56" s="30"/>
      <c r="L56" s="30"/>
      <c r="M56"/>
    </row>
    <row r="57" spans="1:13" ht="24.9" customHeight="1" x14ac:dyDescent="0.25">
      <c r="A57" s="104" t="s">
        <v>98</v>
      </c>
      <c r="B57" s="105"/>
      <c r="C57" s="105"/>
      <c r="D57" s="105"/>
      <c r="E57" s="105"/>
      <c r="F57" s="105"/>
      <c r="G57" s="105"/>
      <c r="H57" s="105"/>
      <c r="I57" s="105"/>
      <c r="J57" s="106"/>
      <c r="K57" s="15"/>
      <c r="L57" s="14"/>
      <c r="M57"/>
    </row>
    <row r="58" spans="1:13" ht="24.9" customHeight="1" x14ac:dyDescent="0.25">
      <c r="A58" s="10">
        <v>36</v>
      </c>
      <c r="B58" s="7" t="s">
        <v>97</v>
      </c>
      <c r="C58" s="9">
        <v>10150026</v>
      </c>
      <c r="D58" s="8" t="s">
        <v>0</v>
      </c>
      <c r="E58" s="7" t="s">
        <v>96</v>
      </c>
      <c r="F58" s="25" t="s">
        <v>95</v>
      </c>
      <c r="G58" s="6">
        <v>5.0999999999999996</v>
      </c>
      <c r="H58" s="6">
        <v>9.3000000000000007</v>
      </c>
      <c r="I58" s="6">
        <f>G58*H58</f>
        <v>47.43</v>
      </c>
      <c r="J58" s="16">
        <v>150</v>
      </c>
      <c r="K58" s="12"/>
      <c r="L58" s="11"/>
      <c r="M58"/>
    </row>
    <row r="59" spans="1:13" ht="24.9" customHeight="1" x14ac:dyDescent="0.25">
      <c r="A59" s="10">
        <v>37</v>
      </c>
      <c r="B59" s="7" t="s">
        <v>94</v>
      </c>
      <c r="C59" s="9">
        <v>10150027</v>
      </c>
      <c r="D59" s="20" t="s">
        <v>0</v>
      </c>
      <c r="E59" s="7" t="s">
        <v>93</v>
      </c>
      <c r="F59" s="13" t="s">
        <v>92</v>
      </c>
      <c r="G59" s="6">
        <v>10.1</v>
      </c>
      <c r="H59" s="6">
        <v>9.1</v>
      </c>
      <c r="I59" s="6">
        <f>G59*H59</f>
        <v>91.91</v>
      </c>
      <c r="J59" s="16">
        <v>180</v>
      </c>
      <c r="K59" s="15"/>
      <c r="L59" s="14"/>
      <c r="M59"/>
    </row>
    <row r="60" spans="1:13" ht="24.9" customHeight="1" x14ac:dyDescent="0.25">
      <c r="A60" s="10">
        <v>38</v>
      </c>
      <c r="B60" s="7" t="s">
        <v>91</v>
      </c>
      <c r="C60" s="9">
        <v>10150028</v>
      </c>
      <c r="D60" s="8" t="s">
        <v>0</v>
      </c>
      <c r="E60" s="7" t="s">
        <v>90</v>
      </c>
      <c r="F60" s="13" t="s">
        <v>89</v>
      </c>
      <c r="G60" s="6">
        <v>4.3</v>
      </c>
      <c r="H60" s="6">
        <v>9.4511627906976692</v>
      </c>
      <c r="I60" s="6">
        <f>G60*H60</f>
        <v>40.639999999999979</v>
      </c>
      <c r="J60" s="16">
        <v>150</v>
      </c>
      <c r="K60" s="15"/>
      <c r="L60" s="14"/>
      <c r="M60"/>
    </row>
    <row r="61" spans="1:13" ht="24.9" customHeight="1" x14ac:dyDescent="0.25">
      <c r="A61" s="10">
        <v>39</v>
      </c>
      <c r="B61" s="7" t="s">
        <v>88</v>
      </c>
      <c r="C61" s="9">
        <v>10150029</v>
      </c>
      <c r="D61" s="8" t="s">
        <v>0</v>
      </c>
      <c r="E61" s="7" t="s">
        <v>87</v>
      </c>
      <c r="F61" s="13" t="s">
        <v>86</v>
      </c>
      <c r="G61" s="6">
        <v>5.2</v>
      </c>
      <c r="H61" s="6">
        <v>9.5</v>
      </c>
      <c r="I61" s="6">
        <f>G61*H61</f>
        <v>49.4</v>
      </c>
      <c r="J61" s="16">
        <v>150</v>
      </c>
      <c r="K61" s="15"/>
      <c r="L61" s="14"/>
      <c r="M61"/>
    </row>
    <row r="62" spans="1:13" ht="24.9" customHeight="1" x14ac:dyDescent="0.25">
      <c r="A62" s="10">
        <v>40</v>
      </c>
      <c r="B62" s="7" t="s">
        <v>85</v>
      </c>
      <c r="C62" s="9">
        <v>10150030</v>
      </c>
      <c r="D62" s="8" t="s">
        <v>56</v>
      </c>
      <c r="E62" s="7" t="s">
        <v>55</v>
      </c>
      <c r="F62" s="13" t="s">
        <v>84</v>
      </c>
      <c r="G62" s="6">
        <v>11.8</v>
      </c>
      <c r="H62" s="6">
        <v>9.1999999999999993</v>
      </c>
      <c r="I62" s="6">
        <f>G62*H62</f>
        <v>108.56</v>
      </c>
      <c r="J62" s="17">
        <v>300</v>
      </c>
      <c r="K62" s="15"/>
      <c r="L62" s="14"/>
      <c r="M62"/>
    </row>
    <row r="63" spans="1:13" ht="24.9" customHeight="1" x14ac:dyDescent="0.25">
      <c r="A63" s="117" t="s">
        <v>221</v>
      </c>
      <c r="B63" s="117"/>
      <c r="C63" s="117"/>
      <c r="D63" s="117"/>
      <c r="E63" s="117"/>
      <c r="F63" s="117"/>
      <c r="G63" s="6">
        <f>SUM(G58:G62)</f>
        <v>36.5</v>
      </c>
      <c r="H63" s="52"/>
      <c r="I63" s="6">
        <f>SUM(I58:I62)</f>
        <v>337.94</v>
      </c>
      <c r="J63" s="17"/>
      <c r="K63" s="15"/>
      <c r="L63" s="14"/>
      <c r="M63"/>
    </row>
    <row r="64" spans="1:13" ht="24.9" customHeight="1" x14ac:dyDescent="0.25">
      <c r="A64" s="104" t="s">
        <v>83</v>
      </c>
      <c r="B64" s="105"/>
      <c r="C64" s="105"/>
      <c r="D64" s="105"/>
      <c r="E64" s="105"/>
      <c r="F64" s="105"/>
      <c r="G64" s="105"/>
      <c r="H64" s="105"/>
      <c r="I64" s="105"/>
      <c r="J64" s="106"/>
      <c r="K64" s="15"/>
      <c r="L64" s="14"/>
      <c r="M64"/>
    </row>
    <row r="65" spans="1:21" ht="24.9" customHeight="1" x14ac:dyDescent="0.25">
      <c r="A65" s="10">
        <v>41</v>
      </c>
      <c r="B65" s="7" t="s">
        <v>82</v>
      </c>
      <c r="C65" s="9">
        <v>3060067</v>
      </c>
      <c r="D65" s="8" t="s">
        <v>0</v>
      </c>
      <c r="E65" s="7" t="s">
        <v>81</v>
      </c>
      <c r="F65" s="25" t="s">
        <v>80</v>
      </c>
      <c r="G65" s="6">
        <v>26</v>
      </c>
      <c r="H65" s="6">
        <v>6.4</v>
      </c>
      <c r="I65" s="6">
        <f>G65*H65</f>
        <v>166.4</v>
      </c>
      <c r="J65" s="17">
        <v>300</v>
      </c>
      <c r="K65" s="12"/>
      <c r="L65" s="11"/>
      <c r="M65"/>
    </row>
    <row r="66" spans="1:21" ht="24.9" customHeight="1" x14ac:dyDescent="0.25">
      <c r="A66" s="10">
        <v>42</v>
      </c>
      <c r="B66" s="7" t="s">
        <v>79</v>
      </c>
      <c r="C66" s="9">
        <v>3060068</v>
      </c>
      <c r="D66" s="8" t="s">
        <v>0</v>
      </c>
      <c r="E66" s="7" t="s">
        <v>78</v>
      </c>
      <c r="F66" s="25" t="s">
        <v>77</v>
      </c>
      <c r="G66" s="6">
        <v>24.6</v>
      </c>
      <c r="H66" s="6">
        <v>7</v>
      </c>
      <c r="I66" s="6">
        <v>172.2</v>
      </c>
      <c r="J66" s="5">
        <v>300</v>
      </c>
      <c r="K66" s="15"/>
      <c r="L66" s="14"/>
      <c r="M66"/>
    </row>
    <row r="67" spans="1:21" ht="24.9" customHeight="1" x14ac:dyDescent="0.25">
      <c r="A67" s="10">
        <v>43</v>
      </c>
      <c r="B67" s="7" t="s">
        <v>76</v>
      </c>
      <c r="C67" s="9">
        <v>3060069</v>
      </c>
      <c r="D67" s="8" t="s">
        <v>0</v>
      </c>
      <c r="E67" s="7" t="s">
        <v>75</v>
      </c>
      <c r="F67" s="25" t="s">
        <v>74</v>
      </c>
      <c r="G67" s="6">
        <v>28.95</v>
      </c>
      <c r="H67" s="6">
        <v>7.02</v>
      </c>
      <c r="I67" s="6">
        <f>G67*H67</f>
        <v>203.22899999999998</v>
      </c>
      <c r="J67" s="16">
        <v>150</v>
      </c>
      <c r="K67" s="15"/>
      <c r="L67" s="14"/>
      <c r="M67"/>
    </row>
    <row r="68" spans="1:21" ht="24.9" customHeight="1" x14ac:dyDescent="0.25">
      <c r="A68" s="117" t="s">
        <v>221</v>
      </c>
      <c r="B68" s="117"/>
      <c r="C68" s="117"/>
      <c r="D68" s="117"/>
      <c r="E68" s="117"/>
      <c r="F68" s="117"/>
      <c r="G68" s="6">
        <f>SUM(G65:G67)</f>
        <v>79.55</v>
      </c>
      <c r="H68" s="52"/>
      <c r="I68" s="6">
        <f>SUM(I65:I67)</f>
        <v>541.82899999999995</v>
      </c>
      <c r="J68" s="16"/>
      <c r="K68" s="15"/>
      <c r="L68" s="14"/>
      <c r="M68"/>
    </row>
    <row r="69" spans="1:21" ht="24.9" customHeight="1" x14ac:dyDescent="0.25">
      <c r="A69" s="104" t="s">
        <v>73</v>
      </c>
      <c r="B69" s="105"/>
      <c r="C69" s="105"/>
      <c r="D69" s="105"/>
      <c r="E69" s="105"/>
      <c r="F69" s="105"/>
      <c r="G69" s="105"/>
      <c r="H69" s="105"/>
      <c r="I69" s="105"/>
      <c r="J69" s="106"/>
      <c r="K69" s="15"/>
      <c r="L69" s="14"/>
      <c r="M69"/>
    </row>
    <row r="70" spans="1:21" ht="24.9" customHeight="1" x14ac:dyDescent="0.25">
      <c r="A70" s="10">
        <v>44</v>
      </c>
      <c r="B70" s="7" t="s">
        <v>72</v>
      </c>
      <c r="C70" s="9">
        <v>3060062</v>
      </c>
      <c r="D70" s="8" t="s">
        <v>0</v>
      </c>
      <c r="E70" s="29" t="s">
        <v>65</v>
      </c>
      <c r="F70" s="13" t="s">
        <v>71</v>
      </c>
      <c r="G70" s="6">
        <v>24</v>
      </c>
      <c r="H70" s="6">
        <v>5.44</v>
      </c>
      <c r="I70" s="6">
        <f t="shared" ref="I70:I79" si="4">G70*H70</f>
        <v>130.56</v>
      </c>
      <c r="J70" s="28">
        <v>150</v>
      </c>
      <c r="K70" s="15"/>
      <c r="L70" s="14"/>
      <c r="M70"/>
    </row>
    <row r="71" spans="1:21" ht="24.9" customHeight="1" x14ac:dyDescent="0.25">
      <c r="A71" s="10">
        <v>45</v>
      </c>
      <c r="B71" s="7" t="s">
        <v>70</v>
      </c>
      <c r="C71" s="9">
        <v>3060063</v>
      </c>
      <c r="D71" s="24" t="s">
        <v>0</v>
      </c>
      <c r="E71" s="7" t="s">
        <v>65</v>
      </c>
      <c r="F71" s="18" t="s">
        <v>69</v>
      </c>
      <c r="G71" s="6">
        <v>41.78</v>
      </c>
      <c r="H71" s="6">
        <v>10.700095739588299</v>
      </c>
      <c r="I71" s="6">
        <f t="shared" si="4"/>
        <v>447.04999999999916</v>
      </c>
      <c r="J71" s="26">
        <v>400</v>
      </c>
      <c r="K71" s="15"/>
      <c r="L71" s="14"/>
      <c r="M71"/>
    </row>
    <row r="72" spans="1:21" ht="24.9" customHeight="1" x14ac:dyDescent="0.25">
      <c r="A72" s="10">
        <v>46</v>
      </c>
      <c r="B72" s="7" t="s">
        <v>68</v>
      </c>
      <c r="C72" s="9">
        <v>3060064</v>
      </c>
      <c r="D72" s="8" t="s">
        <v>0</v>
      </c>
      <c r="E72" s="7" t="s">
        <v>65</v>
      </c>
      <c r="F72" s="18" t="s">
        <v>67</v>
      </c>
      <c r="G72" s="6">
        <v>5.45</v>
      </c>
      <c r="H72" s="6">
        <v>8.2495412844036693</v>
      </c>
      <c r="I72" s="6">
        <f t="shared" si="4"/>
        <v>44.96</v>
      </c>
      <c r="J72" s="17">
        <v>300</v>
      </c>
      <c r="K72" s="15"/>
      <c r="L72" s="14"/>
      <c r="M72"/>
      <c r="U72"/>
    </row>
    <row r="73" spans="1:21" ht="24.9" customHeight="1" x14ac:dyDescent="0.25">
      <c r="A73" s="10">
        <v>47</v>
      </c>
      <c r="B73" s="7" t="s">
        <v>66</v>
      </c>
      <c r="C73" s="9">
        <v>3060065</v>
      </c>
      <c r="D73" s="8" t="s">
        <v>0</v>
      </c>
      <c r="E73" s="7" t="s">
        <v>65</v>
      </c>
      <c r="F73" s="18" t="s">
        <v>64</v>
      </c>
      <c r="G73" s="6">
        <v>15.3</v>
      </c>
      <c r="H73" s="6">
        <v>10.700133868808599</v>
      </c>
      <c r="I73" s="6">
        <f t="shared" si="4"/>
        <v>163.71204819277159</v>
      </c>
      <c r="J73" s="26">
        <v>400</v>
      </c>
      <c r="K73" s="15"/>
      <c r="L73" s="14"/>
      <c r="M73"/>
    </row>
    <row r="74" spans="1:21" ht="24.9" customHeight="1" x14ac:dyDescent="0.25">
      <c r="A74" s="10">
        <v>48</v>
      </c>
      <c r="B74" s="7" t="s">
        <v>63</v>
      </c>
      <c r="C74" s="9">
        <v>3060070</v>
      </c>
      <c r="D74" s="8" t="s">
        <v>0</v>
      </c>
      <c r="E74" s="7" t="s">
        <v>62</v>
      </c>
      <c r="F74" s="25" t="s">
        <v>61</v>
      </c>
      <c r="G74" s="6">
        <v>8.6999999999999993</v>
      </c>
      <c r="H74" s="6">
        <v>8.2494252873563205</v>
      </c>
      <c r="I74" s="6">
        <f t="shared" si="4"/>
        <v>71.769999999999982</v>
      </c>
      <c r="J74" s="17">
        <v>300</v>
      </c>
      <c r="K74" s="12"/>
      <c r="L74" s="11"/>
      <c r="M74"/>
    </row>
    <row r="75" spans="1:21" ht="24.9" customHeight="1" x14ac:dyDescent="0.25">
      <c r="A75" s="10">
        <v>49</v>
      </c>
      <c r="B75" s="7" t="s">
        <v>60</v>
      </c>
      <c r="C75" s="9">
        <v>3060071</v>
      </c>
      <c r="D75" s="20" t="s">
        <v>0</v>
      </c>
      <c r="E75" s="7" t="s">
        <v>59</v>
      </c>
      <c r="F75" s="25" t="s">
        <v>58</v>
      </c>
      <c r="G75" s="6">
        <v>5.0999999999999996</v>
      </c>
      <c r="H75" s="6">
        <v>11.4490196078431</v>
      </c>
      <c r="I75" s="6">
        <f t="shared" si="4"/>
        <v>58.389999999999809</v>
      </c>
      <c r="J75" s="16">
        <v>150</v>
      </c>
      <c r="K75" s="15"/>
      <c r="L75" s="14"/>
      <c r="M75"/>
    </row>
    <row r="76" spans="1:21" ht="24.9" customHeight="1" x14ac:dyDescent="0.25">
      <c r="A76" s="10">
        <v>50</v>
      </c>
      <c r="B76" s="7" t="s">
        <v>57</v>
      </c>
      <c r="C76" s="9">
        <v>1024463</v>
      </c>
      <c r="D76" s="8" t="s">
        <v>56</v>
      </c>
      <c r="E76" s="7" t="s">
        <v>55</v>
      </c>
      <c r="F76" s="25" t="s">
        <v>54</v>
      </c>
      <c r="G76" s="6">
        <v>46.18</v>
      </c>
      <c r="H76" s="6">
        <v>13.6</v>
      </c>
      <c r="I76" s="6">
        <f t="shared" si="4"/>
        <v>628.048</v>
      </c>
      <c r="J76" s="26">
        <v>400</v>
      </c>
      <c r="K76" s="15"/>
      <c r="L76" s="14"/>
      <c r="M76"/>
    </row>
    <row r="77" spans="1:21" ht="24.9" customHeight="1" x14ac:dyDescent="0.25">
      <c r="A77" s="10">
        <v>51</v>
      </c>
      <c r="B77" s="7" t="s">
        <v>53</v>
      </c>
      <c r="C77" s="9">
        <v>10120016</v>
      </c>
      <c r="D77" s="8" t="s">
        <v>0</v>
      </c>
      <c r="E77" s="7" t="s">
        <v>52</v>
      </c>
      <c r="F77" s="25" t="s">
        <v>51</v>
      </c>
      <c r="G77" s="6">
        <v>15.2</v>
      </c>
      <c r="H77" s="6">
        <v>11.7</v>
      </c>
      <c r="I77" s="6">
        <f t="shared" si="4"/>
        <v>177.83999999999997</v>
      </c>
      <c r="J77" s="17">
        <v>300</v>
      </c>
      <c r="K77" s="15"/>
      <c r="L77" s="14"/>
      <c r="M77"/>
    </row>
    <row r="78" spans="1:21" ht="24.9" customHeight="1" x14ac:dyDescent="0.25">
      <c r="A78" s="10">
        <v>52</v>
      </c>
      <c r="B78" s="7" t="s">
        <v>50</v>
      </c>
      <c r="C78" s="9">
        <v>10120017</v>
      </c>
      <c r="D78" s="8" t="s">
        <v>0</v>
      </c>
      <c r="E78" s="7" t="s">
        <v>49</v>
      </c>
      <c r="F78" s="25" t="s">
        <v>48</v>
      </c>
      <c r="G78" s="6">
        <v>28.2</v>
      </c>
      <c r="H78" s="6">
        <v>8.6999999999999993</v>
      </c>
      <c r="I78" s="6">
        <f t="shared" si="4"/>
        <v>245.33999999999997</v>
      </c>
      <c r="J78" s="17">
        <v>300</v>
      </c>
      <c r="K78" s="15"/>
      <c r="L78" s="14"/>
      <c r="M78"/>
    </row>
    <row r="79" spans="1:21" ht="24.9" customHeight="1" x14ac:dyDescent="0.25">
      <c r="A79" s="10">
        <v>53</v>
      </c>
      <c r="B79" s="7" t="s">
        <v>47</v>
      </c>
      <c r="C79" s="9">
        <v>10120018</v>
      </c>
      <c r="D79" s="8" t="s">
        <v>0</v>
      </c>
      <c r="E79" s="7" t="s">
        <v>45</v>
      </c>
      <c r="F79" s="25" t="s">
        <v>44</v>
      </c>
      <c r="G79" s="6">
        <v>12</v>
      </c>
      <c r="H79" s="6">
        <v>11.8</v>
      </c>
      <c r="I79" s="6">
        <f t="shared" si="4"/>
        <v>141.60000000000002</v>
      </c>
      <c r="J79" s="17">
        <v>300</v>
      </c>
      <c r="K79" s="15"/>
      <c r="L79" s="14"/>
      <c r="M79"/>
    </row>
    <row r="80" spans="1:21" ht="24.9" customHeight="1" x14ac:dyDescent="0.25">
      <c r="A80" s="10">
        <v>54</v>
      </c>
      <c r="B80" s="7" t="s">
        <v>46</v>
      </c>
      <c r="C80" s="9">
        <v>10120019</v>
      </c>
      <c r="D80" s="8" t="s">
        <v>0</v>
      </c>
      <c r="E80" s="29" t="s">
        <v>45</v>
      </c>
      <c r="F80" s="21" t="s">
        <v>44</v>
      </c>
      <c r="G80" s="6">
        <v>6.6</v>
      </c>
      <c r="H80" s="6">
        <v>8.1</v>
      </c>
      <c r="I80" s="6">
        <f t="shared" ref="I80" si="5">G80*H80</f>
        <v>53.459999999999994</v>
      </c>
      <c r="J80" s="28">
        <v>150</v>
      </c>
      <c r="K80" s="15"/>
      <c r="L80" s="14"/>
      <c r="M80"/>
    </row>
    <row r="81" spans="1:20" ht="24.9" customHeight="1" x14ac:dyDescent="0.25">
      <c r="A81" s="117" t="s">
        <v>221</v>
      </c>
      <c r="B81" s="117"/>
      <c r="C81" s="117"/>
      <c r="D81" s="117"/>
      <c r="E81" s="117"/>
      <c r="F81" s="117"/>
      <c r="G81" s="6">
        <f>SUM(G70:G80)</f>
        <v>208.50999999999996</v>
      </c>
      <c r="H81" s="52"/>
      <c r="I81" s="6">
        <f>SUM(I70:I80)</f>
        <v>2162.7300481927705</v>
      </c>
      <c r="J81" s="28"/>
      <c r="K81" s="15"/>
      <c r="L81" s="14"/>
      <c r="M81"/>
    </row>
    <row r="82" spans="1:20" ht="24.9" customHeight="1" x14ac:dyDescent="0.25">
      <c r="A82" s="104" t="s">
        <v>43</v>
      </c>
      <c r="B82" s="105"/>
      <c r="C82" s="105"/>
      <c r="D82" s="105"/>
      <c r="E82" s="105"/>
      <c r="F82" s="105"/>
      <c r="G82" s="105"/>
      <c r="H82" s="105"/>
      <c r="I82" s="105"/>
      <c r="J82" s="106"/>
      <c r="K82" s="15"/>
      <c r="L82" s="14"/>
      <c r="M82"/>
    </row>
    <row r="83" spans="1:20" ht="24.9" customHeight="1" x14ac:dyDescent="0.25">
      <c r="A83" s="10">
        <v>55</v>
      </c>
      <c r="B83" s="7" t="s">
        <v>42</v>
      </c>
      <c r="C83" s="9">
        <v>10150032</v>
      </c>
      <c r="D83" s="27" t="s">
        <v>0</v>
      </c>
      <c r="E83" s="7" t="s">
        <v>41</v>
      </c>
      <c r="F83" s="25" t="s">
        <v>40</v>
      </c>
      <c r="G83" s="6">
        <v>157.5</v>
      </c>
      <c r="H83" s="6">
        <v>10</v>
      </c>
      <c r="I83" s="6">
        <f>G83*H83</f>
        <v>1575</v>
      </c>
      <c r="J83" s="50" t="s">
        <v>219</v>
      </c>
      <c r="K83" s="12"/>
      <c r="L83" s="11"/>
      <c r="M83"/>
    </row>
    <row r="84" spans="1:20" ht="24.9" customHeight="1" x14ac:dyDescent="0.25">
      <c r="A84" s="10">
        <v>56</v>
      </c>
      <c r="B84" s="7" t="s">
        <v>39</v>
      </c>
      <c r="C84" s="9">
        <v>35009355</v>
      </c>
      <c r="D84" s="8" t="s">
        <v>0</v>
      </c>
      <c r="E84" s="7" t="s">
        <v>38</v>
      </c>
      <c r="F84" s="21" t="s">
        <v>37</v>
      </c>
      <c r="G84" s="6">
        <v>10.5</v>
      </c>
      <c r="H84" s="6">
        <v>10.88</v>
      </c>
      <c r="I84" s="6">
        <f>G84*H84</f>
        <v>114.24000000000001</v>
      </c>
      <c r="J84" s="5">
        <v>400</v>
      </c>
      <c r="K84" s="15"/>
      <c r="L84" s="14"/>
      <c r="M84"/>
    </row>
    <row r="85" spans="1:20" ht="24.9" customHeight="1" x14ac:dyDescent="0.25">
      <c r="A85" s="10">
        <v>57</v>
      </c>
      <c r="B85" s="7" t="s">
        <v>36</v>
      </c>
      <c r="C85" s="9">
        <v>1008882</v>
      </c>
      <c r="D85" s="8" t="s">
        <v>0</v>
      </c>
      <c r="E85" s="7" t="s">
        <v>35</v>
      </c>
      <c r="F85" s="21" t="s">
        <v>34</v>
      </c>
      <c r="G85" s="6">
        <v>9.34</v>
      </c>
      <c r="H85" s="6">
        <v>12.5</v>
      </c>
      <c r="I85" s="6">
        <f>G85*H85</f>
        <v>116.75</v>
      </c>
      <c r="J85" s="26">
        <v>400</v>
      </c>
      <c r="K85" s="15"/>
      <c r="L85" s="14"/>
      <c r="M85"/>
    </row>
    <row r="86" spans="1:20" ht="24.9" customHeight="1" x14ac:dyDescent="0.25">
      <c r="A86" s="10">
        <v>58</v>
      </c>
      <c r="B86" s="7" t="s">
        <v>33</v>
      </c>
      <c r="C86" s="9">
        <v>10150035</v>
      </c>
      <c r="D86" s="8" t="s">
        <v>0</v>
      </c>
      <c r="E86" s="19" t="s">
        <v>32</v>
      </c>
      <c r="F86" s="21" t="s">
        <v>31</v>
      </c>
      <c r="G86" s="6">
        <v>5.5</v>
      </c>
      <c r="H86" s="6">
        <v>9.6</v>
      </c>
      <c r="I86" s="6">
        <f>G86*H86</f>
        <v>52.8</v>
      </c>
      <c r="J86" s="16">
        <v>150</v>
      </c>
      <c r="K86" s="15"/>
      <c r="L86" s="14"/>
      <c r="M86"/>
    </row>
    <row r="87" spans="1:20" ht="24.9" customHeight="1" x14ac:dyDescent="0.25">
      <c r="A87" s="10">
        <v>59</v>
      </c>
      <c r="B87" s="7" t="s">
        <v>30</v>
      </c>
      <c r="C87" s="9">
        <v>10150036</v>
      </c>
      <c r="D87" s="8" t="s">
        <v>0</v>
      </c>
      <c r="E87" s="19" t="s">
        <v>29</v>
      </c>
      <c r="F87" s="25" t="s">
        <v>28</v>
      </c>
      <c r="G87" s="6">
        <v>5.5</v>
      </c>
      <c r="H87" s="6">
        <v>9.5</v>
      </c>
      <c r="I87" s="6">
        <f>G87*H87</f>
        <v>52.25</v>
      </c>
      <c r="J87" s="16">
        <v>150</v>
      </c>
      <c r="K87" s="15"/>
      <c r="L87" s="14"/>
      <c r="M87"/>
    </row>
    <row r="88" spans="1:20" ht="24.9" customHeight="1" x14ac:dyDescent="0.25">
      <c r="A88" s="117" t="s">
        <v>221</v>
      </c>
      <c r="B88" s="117"/>
      <c r="C88" s="117"/>
      <c r="D88" s="117"/>
      <c r="E88" s="117"/>
      <c r="F88" s="117"/>
      <c r="G88" s="6">
        <f>SUM(G83:G87)</f>
        <v>188.34</v>
      </c>
      <c r="H88" s="6"/>
      <c r="I88" s="6">
        <f>SUM(I83:I87)</f>
        <v>1911.04</v>
      </c>
      <c r="J88" s="16"/>
      <c r="K88" s="15"/>
      <c r="L88" s="14"/>
      <c r="M88"/>
      <c r="N88"/>
      <c r="O88"/>
      <c r="P88"/>
      <c r="Q88"/>
      <c r="R88"/>
      <c r="S88"/>
      <c r="T88"/>
    </row>
    <row r="89" spans="1:20" ht="24.9" customHeight="1" x14ac:dyDescent="0.25">
      <c r="A89" s="104" t="s">
        <v>27</v>
      </c>
      <c r="B89" s="105"/>
      <c r="C89" s="105"/>
      <c r="D89" s="105"/>
      <c r="E89" s="105"/>
      <c r="F89" s="105"/>
      <c r="G89" s="105"/>
      <c r="H89" s="105"/>
      <c r="I89" s="105"/>
      <c r="J89" s="106"/>
      <c r="K89" s="15"/>
      <c r="L89" s="14"/>
      <c r="M89"/>
      <c r="N89"/>
      <c r="O89"/>
      <c r="P89"/>
      <c r="Q89"/>
      <c r="R89"/>
      <c r="S89"/>
      <c r="T89"/>
    </row>
    <row r="90" spans="1:20" ht="24.9" customHeight="1" x14ac:dyDescent="0.25">
      <c r="A90" s="10">
        <v>60</v>
      </c>
      <c r="B90" s="7" t="s">
        <v>26</v>
      </c>
      <c r="C90" s="9">
        <v>10120020</v>
      </c>
      <c r="D90" s="8" t="s">
        <v>0</v>
      </c>
      <c r="E90" s="7" t="s">
        <v>25</v>
      </c>
      <c r="F90" s="25" t="s">
        <v>24</v>
      </c>
      <c r="G90" s="6">
        <v>4.5999999999999996</v>
      </c>
      <c r="H90" s="6">
        <v>10.5</v>
      </c>
      <c r="I90" s="6">
        <f t="shared" ref="I90:I94" si="6">G90*H90</f>
        <v>48.3</v>
      </c>
      <c r="J90" s="17">
        <v>300</v>
      </c>
      <c r="K90" s="15"/>
      <c r="L90" s="14"/>
      <c r="M90"/>
      <c r="N90"/>
      <c r="O90"/>
      <c r="P90"/>
      <c r="Q90"/>
      <c r="R90"/>
      <c r="S90"/>
      <c r="T90"/>
    </row>
    <row r="91" spans="1:20" ht="24.9" customHeight="1" x14ac:dyDescent="0.25">
      <c r="A91" s="10">
        <v>61</v>
      </c>
      <c r="B91" s="7" t="s">
        <v>23</v>
      </c>
      <c r="C91" s="9">
        <v>10120022</v>
      </c>
      <c r="D91" s="24" t="s">
        <v>0</v>
      </c>
      <c r="E91" s="7" t="s">
        <v>22</v>
      </c>
      <c r="F91" s="25" t="s">
        <v>21</v>
      </c>
      <c r="G91" s="6">
        <v>8.6999999999999993</v>
      </c>
      <c r="H91" s="6">
        <v>7.4494252873563198</v>
      </c>
      <c r="I91" s="6">
        <f t="shared" si="6"/>
        <v>64.809999999999974</v>
      </c>
      <c r="J91" s="16">
        <v>150</v>
      </c>
      <c r="K91" s="15"/>
      <c r="L91" s="14"/>
      <c r="M91"/>
      <c r="N91"/>
      <c r="O91"/>
      <c r="P91"/>
      <c r="Q91"/>
      <c r="R91"/>
      <c r="S91"/>
      <c r="T91"/>
    </row>
    <row r="92" spans="1:20" ht="24.9" customHeight="1" x14ac:dyDescent="0.25">
      <c r="A92" s="10">
        <v>62</v>
      </c>
      <c r="B92" s="7" t="s">
        <v>20</v>
      </c>
      <c r="C92" s="9">
        <v>30000729</v>
      </c>
      <c r="D92" s="24" t="s">
        <v>0</v>
      </c>
      <c r="E92" s="7" t="s">
        <v>19</v>
      </c>
      <c r="F92" s="25" t="s">
        <v>18</v>
      </c>
      <c r="G92" s="6">
        <v>27.65</v>
      </c>
      <c r="H92" s="6">
        <v>12.3</v>
      </c>
      <c r="I92" s="6">
        <f t="shared" si="6"/>
        <v>340.09500000000003</v>
      </c>
      <c r="J92" s="5">
        <v>400</v>
      </c>
      <c r="K92" s="15"/>
      <c r="L92" s="14"/>
      <c r="M92"/>
      <c r="O92"/>
      <c r="P92"/>
      <c r="Q92"/>
      <c r="R92"/>
      <c r="S92"/>
      <c r="T92"/>
    </row>
    <row r="93" spans="1:20" ht="24.9" customHeight="1" x14ac:dyDescent="0.25">
      <c r="A93" s="10">
        <v>63</v>
      </c>
      <c r="B93" s="7" t="s">
        <v>17</v>
      </c>
      <c r="C93" s="9">
        <v>1001081</v>
      </c>
      <c r="D93" s="24" t="s">
        <v>15</v>
      </c>
      <c r="E93" s="19" t="s">
        <v>13</v>
      </c>
      <c r="F93" s="21" t="s">
        <v>12</v>
      </c>
      <c r="G93" s="6">
        <v>18</v>
      </c>
      <c r="H93" s="6">
        <v>2.2999999999999998</v>
      </c>
      <c r="I93" s="6">
        <f t="shared" si="6"/>
        <v>41.4</v>
      </c>
      <c r="J93" s="17">
        <v>10</v>
      </c>
      <c r="K93" s="23"/>
      <c r="L93" s="22"/>
      <c r="M93"/>
      <c r="N93"/>
      <c r="O93"/>
      <c r="P93"/>
      <c r="Q93"/>
      <c r="R93"/>
      <c r="S93"/>
      <c r="T93"/>
    </row>
    <row r="94" spans="1:20" ht="24.9" customHeight="1" x14ac:dyDescent="0.25">
      <c r="A94" s="10">
        <v>64</v>
      </c>
      <c r="B94" s="7" t="s">
        <v>16</v>
      </c>
      <c r="C94" s="9">
        <v>10060031</v>
      </c>
      <c r="D94" s="24" t="s">
        <v>15</v>
      </c>
      <c r="E94" s="19" t="s">
        <v>13</v>
      </c>
      <c r="F94" s="21" t="s">
        <v>12</v>
      </c>
      <c r="G94" s="6">
        <v>18</v>
      </c>
      <c r="H94" s="6">
        <v>2.2999999999999998</v>
      </c>
      <c r="I94" s="6">
        <f t="shared" si="6"/>
        <v>41.4</v>
      </c>
      <c r="J94" s="17">
        <v>10</v>
      </c>
      <c r="K94" s="23"/>
      <c r="L94" s="22"/>
      <c r="M94"/>
      <c r="N94"/>
      <c r="O94"/>
      <c r="P94"/>
      <c r="Q94"/>
      <c r="R94"/>
      <c r="S94"/>
      <c r="T94"/>
    </row>
    <row r="95" spans="1:20" ht="24.9" customHeight="1" x14ac:dyDescent="0.25">
      <c r="A95" s="10">
        <v>65</v>
      </c>
      <c r="B95" s="7" t="s">
        <v>14</v>
      </c>
      <c r="C95" s="9">
        <v>10060017</v>
      </c>
      <c r="D95" s="8" t="s">
        <v>0</v>
      </c>
      <c r="E95" s="19" t="s">
        <v>13</v>
      </c>
      <c r="F95" s="21" t="s">
        <v>12</v>
      </c>
      <c r="G95" s="6">
        <v>12.15</v>
      </c>
      <c r="H95" s="6">
        <v>8.33</v>
      </c>
      <c r="I95" s="6">
        <f t="shared" ref="I95" si="7">G95*H95</f>
        <v>101.20950000000001</v>
      </c>
      <c r="J95" s="16">
        <v>150</v>
      </c>
      <c r="K95" s="23"/>
      <c r="L95" s="22"/>
      <c r="M95"/>
      <c r="N95"/>
      <c r="O95"/>
      <c r="P95"/>
      <c r="Q95"/>
      <c r="R95"/>
      <c r="S95"/>
      <c r="T95"/>
    </row>
    <row r="96" spans="1:20" ht="24.9" customHeight="1" x14ac:dyDescent="0.25">
      <c r="A96" s="117" t="s">
        <v>221</v>
      </c>
      <c r="B96" s="117"/>
      <c r="C96" s="117"/>
      <c r="D96" s="117"/>
      <c r="E96" s="117"/>
      <c r="F96" s="117"/>
      <c r="G96" s="6">
        <f>SUM(G90:G95)</f>
        <v>89.1</v>
      </c>
      <c r="H96" s="52"/>
      <c r="I96" s="6">
        <f>SUM(I90:I95)</f>
        <v>637.21450000000004</v>
      </c>
      <c r="J96" s="16"/>
      <c r="K96" s="15"/>
      <c r="L96" s="14"/>
      <c r="M96"/>
      <c r="N96"/>
      <c r="O96"/>
      <c r="P96"/>
      <c r="Q96"/>
      <c r="R96"/>
      <c r="S96"/>
      <c r="T96"/>
    </row>
    <row r="97" spans="1:20" ht="24.9" customHeight="1" x14ac:dyDescent="0.25">
      <c r="A97" s="104" t="s">
        <v>11</v>
      </c>
      <c r="B97" s="105"/>
      <c r="C97" s="105"/>
      <c r="D97" s="105"/>
      <c r="E97" s="105"/>
      <c r="F97" s="105"/>
      <c r="G97" s="105"/>
      <c r="H97" s="105"/>
      <c r="I97" s="105"/>
      <c r="J97" s="106"/>
      <c r="K97" s="15"/>
      <c r="L97" s="14"/>
      <c r="M97"/>
      <c r="N97"/>
      <c r="O97"/>
      <c r="P97"/>
      <c r="Q97"/>
      <c r="R97"/>
      <c r="S97"/>
      <c r="T97"/>
    </row>
    <row r="98" spans="1:20" ht="24.9" customHeight="1" x14ac:dyDescent="0.25">
      <c r="A98" s="10">
        <v>66</v>
      </c>
      <c r="B98" s="7" t="s">
        <v>10</v>
      </c>
      <c r="C98" s="9">
        <v>10120026</v>
      </c>
      <c r="D98" s="20" t="s">
        <v>0</v>
      </c>
      <c r="E98" s="19" t="s">
        <v>9</v>
      </c>
      <c r="F98" s="18" t="s">
        <v>8</v>
      </c>
      <c r="G98" s="6">
        <v>10.3</v>
      </c>
      <c r="H98" s="6">
        <v>8.8000000000000007</v>
      </c>
      <c r="I98" s="6">
        <f>G98*H98</f>
        <v>90.640000000000015</v>
      </c>
      <c r="J98" s="17">
        <v>300</v>
      </c>
      <c r="K98" s="15"/>
      <c r="L98" s="14"/>
      <c r="M98"/>
      <c r="N98"/>
      <c r="O98"/>
      <c r="P98"/>
      <c r="Q98"/>
      <c r="R98"/>
      <c r="S98"/>
      <c r="T98"/>
    </row>
    <row r="99" spans="1:20" ht="24.9" customHeight="1" x14ac:dyDescent="0.25">
      <c r="A99" s="10">
        <v>67</v>
      </c>
      <c r="B99" s="7" t="s">
        <v>7</v>
      </c>
      <c r="C99" s="9">
        <v>10120025</v>
      </c>
      <c r="D99" s="8" t="s">
        <v>0</v>
      </c>
      <c r="E99" s="7" t="s">
        <v>6</v>
      </c>
      <c r="F99" s="13" t="s">
        <v>5</v>
      </c>
      <c r="G99" s="6">
        <v>12.14</v>
      </c>
      <c r="H99" s="6">
        <v>9.2504118616145004</v>
      </c>
      <c r="I99" s="6">
        <f>G99*H99</f>
        <v>112.30000000000004</v>
      </c>
      <c r="J99" s="16">
        <v>150</v>
      </c>
      <c r="K99" s="15"/>
      <c r="L99" s="14"/>
      <c r="M99"/>
      <c r="N99"/>
      <c r="O99"/>
      <c r="P99"/>
      <c r="Q99"/>
      <c r="R99"/>
      <c r="S99"/>
      <c r="T99"/>
    </row>
    <row r="100" spans="1:20" ht="24.9" customHeight="1" x14ac:dyDescent="0.25">
      <c r="A100" s="114"/>
      <c r="B100" s="115"/>
      <c r="C100" s="115"/>
      <c r="D100" s="115"/>
      <c r="E100" s="115"/>
      <c r="F100" s="116"/>
      <c r="G100" s="6">
        <f>SUM(G98:G99)</f>
        <v>22.44</v>
      </c>
      <c r="H100" s="52"/>
      <c r="I100" s="6">
        <f>SUM(I98:I99)</f>
        <v>202.94000000000005</v>
      </c>
      <c r="J100" s="16"/>
      <c r="K100" s="15"/>
      <c r="L100" s="14"/>
      <c r="M100"/>
      <c r="N100"/>
      <c r="O100"/>
      <c r="P100"/>
      <c r="Q100"/>
      <c r="R100"/>
      <c r="S100"/>
      <c r="T100"/>
    </row>
    <row r="101" spans="1:20" ht="24.9" customHeight="1" x14ac:dyDescent="0.25">
      <c r="A101" s="104" t="s">
        <v>4</v>
      </c>
      <c r="B101" s="105"/>
      <c r="C101" s="105"/>
      <c r="D101" s="105"/>
      <c r="E101" s="105"/>
      <c r="F101" s="105"/>
      <c r="G101" s="105"/>
      <c r="H101" s="105"/>
      <c r="I101" s="105"/>
      <c r="J101" s="106"/>
      <c r="K101" s="15"/>
      <c r="L101" s="14"/>
      <c r="M101"/>
      <c r="N101"/>
      <c r="O101"/>
      <c r="P101"/>
      <c r="Q101"/>
      <c r="R101"/>
      <c r="S101"/>
      <c r="T101"/>
    </row>
    <row r="102" spans="1:20" ht="24.9" customHeight="1" x14ac:dyDescent="0.25">
      <c r="A102" s="10">
        <v>68</v>
      </c>
      <c r="B102" s="7" t="s">
        <v>3</v>
      </c>
      <c r="C102" s="9">
        <v>30000728</v>
      </c>
      <c r="D102" s="8" t="s">
        <v>0</v>
      </c>
      <c r="E102" s="7" t="s">
        <v>2</v>
      </c>
      <c r="F102" s="13" t="s">
        <v>1</v>
      </c>
      <c r="G102" s="6">
        <v>36.97</v>
      </c>
      <c r="H102" s="6">
        <v>10.199999999999999</v>
      </c>
      <c r="I102" s="6">
        <f>G102*H102</f>
        <v>377.09399999999994</v>
      </c>
      <c r="J102" s="5">
        <v>400</v>
      </c>
      <c r="K102" s="12"/>
      <c r="L102" s="11"/>
      <c r="M102"/>
      <c r="N102"/>
      <c r="O102"/>
      <c r="P102"/>
      <c r="Q102"/>
      <c r="R102"/>
      <c r="S102"/>
      <c r="T102"/>
    </row>
    <row r="103" spans="1:20" ht="22.2" customHeight="1" x14ac:dyDescent="0.25">
      <c r="A103" s="117" t="s">
        <v>221</v>
      </c>
      <c r="B103" s="117"/>
      <c r="C103" s="117"/>
      <c r="D103" s="117"/>
      <c r="E103" s="117"/>
      <c r="F103" s="117"/>
      <c r="G103" s="60">
        <f>G15+G21+G26+G33+G41+G51+G56+G63+G68+G81+G88+G96+G100</f>
        <v>999.2</v>
      </c>
      <c r="H103" s="54"/>
      <c r="I103" s="53"/>
      <c r="J103"/>
    </row>
    <row r="104" spans="1:20" ht="22.2" customHeight="1" x14ac:dyDescent="0.25">
      <c r="A104" s="57"/>
      <c r="B104" s="57"/>
      <c r="C104" s="57"/>
      <c r="D104" s="57"/>
      <c r="E104" s="57"/>
      <c r="F104" s="57"/>
      <c r="G104" s="58"/>
      <c r="H104" s="59"/>
      <c r="I104" s="58"/>
      <c r="J104"/>
    </row>
    <row r="105" spans="1:20" ht="22.2" customHeight="1" x14ac:dyDescent="0.25">
      <c r="A105" s="57"/>
      <c r="B105" s="57"/>
      <c r="C105" s="57"/>
      <c r="D105" s="57"/>
      <c r="E105" s="57"/>
      <c r="F105" s="57"/>
      <c r="G105" s="58"/>
      <c r="H105" s="59"/>
      <c r="I105" s="58"/>
      <c r="J105"/>
    </row>
    <row r="106" spans="1:20" ht="14.4" thickBot="1" x14ac:dyDescent="0.3">
      <c r="A106" s="121" t="s">
        <v>222</v>
      </c>
      <c r="B106" s="121"/>
      <c r="C106" s="121"/>
      <c r="D106" s="121"/>
      <c r="E106" s="121"/>
      <c r="F106" s="121"/>
      <c r="G106" s="121"/>
      <c r="H106" s="121"/>
      <c r="I106" s="121"/>
      <c r="J106" s="121"/>
    </row>
    <row r="107" spans="1:20" x14ac:dyDescent="0.25">
      <c r="A107" s="92" t="s">
        <v>218</v>
      </c>
      <c r="B107" s="94" t="s">
        <v>217</v>
      </c>
      <c r="C107" s="96" t="s">
        <v>216</v>
      </c>
      <c r="D107" s="94" t="s">
        <v>215</v>
      </c>
      <c r="E107" s="94" t="s">
        <v>214</v>
      </c>
      <c r="F107" s="94" t="s">
        <v>213</v>
      </c>
      <c r="G107" s="100" t="s">
        <v>212</v>
      </c>
      <c r="H107" s="100"/>
      <c r="I107" s="100"/>
      <c r="J107" s="101"/>
    </row>
    <row r="108" spans="1:20" x14ac:dyDescent="0.25">
      <c r="A108" s="93"/>
      <c r="B108" s="95"/>
      <c r="C108" s="97"/>
      <c r="D108" s="95"/>
      <c r="E108" s="95"/>
      <c r="F108" s="95"/>
      <c r="G108" s="102"/>
      <c r="H108" s="102"/>
      <c r="I108" s="102"/>
      <c r="J108" s="103"/>
    </row>
    <row r="109" spans="1:20" ht="13.2" customHeight="1" x14ac:dyDescent="0.25">
      <c r="A109" s="93"/>
      <c r="B109" s="95"/>
      <c r="C109" s="97"/>
      <c r="D109" s="95"/>
      <c r="E109" s="95"/>
      <c r="F109" s="95"/>
      <c r="G109" s="47" t="s">
        <v>211</v>
      </c>
      <c r="H109" s="47" t="s">
        <v>210</v>
      </c>
      <c r="I109" s="47" t="s">
        <v>209</v>
      </c>
      <c r="J109" s="46" t="s">
        <v>208</v>
      </c>
    </row>
    <row r="110" spans="1:20" ht="13.8" x14ac:dyDescent="0.25">
      <c r="A110" s="10">
        <v>14</v>
      </c>
      <c r="B110" s="7" t="s">
        <v>168</v>
      </c>
      <c r="C110" s="9">
        <v>3060028</v>
      </c>
      <c r="D110" s="8" t="s">
        <v>0</v>
      </c>
      <c r="E110" s="7" t="s">
        <v>167</v>
      </c>
      <c r="F110" s="21" t="s">
        <v>166</v>
      </c>
      <c r="G110" s="6">
        <v>5.3</v>
      </c>
      <c r="H110" s="6">
        <v>11</v>
      </c>
      <c r="I110" s="6">
        <f t="shared" ref="I110:I116" si="8">G110*H110</f>
        <v>58.3</v>
      </c>
      <c r="J110" s="41">
        <v>300</v>
      </c>
    </row>
    <row r="111" spans="1:20" ht="13.8" x14ac:dyDescent="0.25">
      <c r="A111" s="10">
        <v>18</v>
      </c>
      <c r="B111" s="7" t="s">
        <v>156</v>
      </c>
      <c r="C111" s="9">
        <v>3030009</v>
      </c>
      <c r="D111" s="8" t="s">
        <v>0</v>
      </c>
      <c r="E111" s="7" t="s">
        <v>155</v>
      </c>
      <c r="F111" s="18" t="s">
        <v>154</v>
      </c>
      <c r="G111" s="6">
        <v>6</v>
      </c>
      <c r="H111" s="6">
        <v>7.8</v>
      </c>
      <c r="I111" s="6">
        <f t="shared" si="8"/>
        <v>46.8</v>
      </c>
      <c r="J111" s="16">
        <v>200</v>
      </c>
    </row>
    <row r="112" spans="1:20" ht="13.8" x14ac:dyDescent="0.25">
      <c r="A112" s="10">
        <v>27</v>
      </c>
      <c r="B112" s="7" t="s">
        <v>127</v>
      </c>
      <c r="C112" s="9">
        <v>3030017</v>
      </c>
      <c r="D112" s="8" t="s">
        <v>0</v>
      </c>
      <c r="E112" s="7" t="s">
        <v>126</v>
      </c>
      <c r="F112" s="21" t="s">
        <v>125</v>
      </c>
      <c r="G112" s="6">
        <v>12.2</v>
      </c>
      <c r="H112" s="6">
        <v>9.71967213114754</v>
      </c>
      <c r="I112" s="6">
        <f t="shared" si="8"/>
        <v>118.57999999999998</v>
      </c>
      <c r="J112" s="17">
        <v>300</v>
      </c>
    </row>
    <row r="113" spans="1:10" ht="21" x14ac:dyDescent="0.25">
      <c r="A113" s="10">
        <v>55</v>
      </c>
      <c r="B113" s="7" t="s">
        <v>42</v>
      </c>
      <c r="C113" s="9">
        <v>10150032</v>
      </c>
      <c r="D113" s="27" t="s">
        <v>0</v>
      </c>
      <c r="E113" s="7" t="s">
        <v>41</v>
      </c>
      <c r="F113" s="25" t="s">
        <v>40</v>
      </c>
      <c r="G113" s="6">
        <v>157.5</v>
      </c>
      <c r="H113" s="6">
        <v>10</v>
      </c>
      <c r="I113" s="6">
        <f t="shared" si="8"/>
        <v>1575</v>
      </c>
      <c r="J113" s="50" t="s">
        <v>219</v>
      </c>
    </row>
    <row r="114" spans="1:10" ht="37.799999999999997" customHeight="1" x14ac:dyDescent="0.25">
      <c r="A114" s="10">
        <v>57</v>
      </c>
      <c r="B114" s="7" t="s">
        <v>36</v>
      </c>
      <c r="C114" s="9">
        <v>10150034</v>
      </c>
      <c r="D114" s="8" t="s">
        <v>0</v>
      </c>
      <c r="E114" s="7" t="s">
        <v>35</v>
      </c>
      <c r="F114" s="21" t="s">
        <v>34</v>
      </c>
      <c r="G114" s="6">
        <v>9.34</v>
      </c>
      <c r="H114" s="6">
        <v>12.5</v>
      </c>
      <c r="I114" s="6">
        <f t="shared" si="8"/>
        <v>116.75</v>
      </c>
      <c r="J114" s="26">
        <v>400</v>
      </c>
    </row>
    <row r="115" spans="1:10" ht="73.2" customHeight="1" x14ac:dyDescent="0.25">
      <c r="A115" s="10">
        <v>58</v>
      </c>
      <c r="B115" s="7" t="s">
        <v>33</v>
      </c>
      <c r="C115" s="9">
        <v>10150035</v>
      </c>
      <c r="D115" s="8" t="s">
        <v>0</v>
      </c>
      <c r="E115" s="19" t="s">
        <v>32</v>
      </c>
      <c r="F115" s="21" t="s">
        <v>31</v>
      </c>
      <c r="G115" s="6">
        <v>5.5</v>
      </c>
      <c r="H115" s="6">
        <v>9.6</v>
      </c>
      <c r="I115" s="6">
        <f t="shared" si="8"/>
        <v>52.8</v>
      </c>
      <c r="J115" s="16">
        <v>150</v>
      </c>
    </row>
    <row r="116" spans="1:10" ht="42" customHeight="1" x14ac:dyDescent="0.25">
      <c r="A116" s="10">
        <v>59</v>
      </c>
      <c r="B116" s="7" t="s">
        <v>30</v>
      </c>
      <c r="C116" s="9">
        <v>10150036</v>
      </c>
      <c r="D116" s="8" t="s">
        <v>0</v>
      </c>
      <c r="E116" s="19" t="s">
        <v>29</v>
      </c>
      <c r="F116" s="25" t="s">
        <v>28</v>
      </c>
      <c r="G116" s="6">
        <v>5.5</v>
      </c>
      <c r="H116" s="6">
        <v>9.5</v>
      </c>
      <c r="I116" s="6">
        <f t="shared" si="8"/>
        <v>52.25</v>
      </c>
      <c r="J116" s="16">
        <v>150</v>
      </c>
    </row>
    <row r="117" spans="1:10" x14ac:dyDescent="0.25">
      <c r="A117" s="117" t="s">
        <v>221</v>
      </c>
      <c r="B117" s="117"/>
      <c r="C117" s="117"/>
      <c r="D117" s="117"/>
      <c r="E117" s="117"/>
      <c r="F117" s="117"/>
      <c r="G117" s="55">
        <f>SUM(G110:G116)</f>
        <v>201.34</v>
      </c>
      <c r="H117" s="56"/>
      <c r="I117" s="55">
        <f>SUM(I110:I116)</f>
        <v>2020.48</v>
      </c>
    </row>
  </sheetData>
  <mergeCells count="47">
    <mergeCell ref="A117:F117"/>
    <mergeCell ref="A106:J106"/>
    <mergeCell ref="F107:F109"/>
    <mergeCell ref="G107:J108"/>
    <mergeCell ref="A107:A109"/>
    <mergeCell ref="B107:B109"/>
    <mergeCell ref="C107:C109"/>
    <mergeCell ref="D107:D109"/>
    <mergeCell ref="E107:E109"/>
    <mergeCell ref="A96:F96"/>
    <mergeCell ref="A100:F100"/>
    <mergeCell ref="A103:F103"/>
    <mergeCell ref="A89:J89"/>
    <mergeCell ref="A97:J97"/>
    <mergeCell ref="A101:J101"/>
    <mergeCell ref="A26:F26"/>
    <mergeCell ref="A41:F41"/>
    <mergeCell ref="A33:F33"/>
    <mergeCell ref="A81:F81"/>
    <mergeCell ref="A88:F88"/>
    <mergeCell ref="A46:F46"/>
    <mergeCell ref="A47:J47"/>
    <mergeCell ref="A52:J52"/>
    <mergeCell ref="A57:J57"/>
    <mergeCell ref="A64:J64"/>
    <mergeCell ref="A69:J69"/>
    <mergeCell ref="A82:J82"/>
    <mergeCell ref="A51:F51"/>
    <mergeCell ref="A56:F56"/>
    <mergeCell ref="A63:F63"/>
    <mergeCell ref="A68:F68"/>
    <mergeCell ref="A42:J42"/>
    <mergeCell ref="A1:J1"/>
    <mergeCell ref="A3:A5"/>
    <mergeCell ref="B3:B5"/>
    <mergeCell ref="C3:C5"/>
    <mergeCell ref="D3:D5"/>
    <mergeCell ref="E3:E5"/>
    <mergeCell ref="F3:F5"/>
    <mergeCell ref="G3:J4"/>
    <mergeCell ref="A6:J6"/>
    <mergeCell ref="A16:J16"/>
    <mergeCell ref="A22:J22"/>
    <mergeCell ref="A27:J27"/>
    <mergeCell ref="A34:J34"/>
    <mergeCell ref="A15:F15"/>
    <mergeCell ref="A21:F21"/>
  </mergeCells>
  <pageMargins left="0.82" right="0.36" top="0.43307086614173229" bottom="0.61" header="0.28000000000000003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zoomScale="115" zoomScaleNormal="115" workbookViewId="0">
      <selection activeCell="C3" sqref="C3:C5"/>
    </sheetView>
  </sheetViews>
  <sheetFormatPr defaultColWidth="9.109375" defaultRowHeight="13.2" x14ac:dyDescent="0.25"/>
  <cols>
    <col min="1" max="1" width="4.6640625" style="1" customWidth="1"/>
    <col min="2" max="2" width="6.33203125" style="1" customWidth="1"/>
    <col min="3" max="3" width="11.33203125" style="1" customWidth="1"/>
    <col min="4" max="4" width="6.33203125" style="1" customWidth="1"/>
    <col min="5" max="5" width="12.6640625" style="1" customWidth="1"/>
    <col min="6" max="6" width="10.33203125" style="1" customWidth="1"/>
    <col min="7" max="7" width="9.5546875" style="1" customWidth="1"/>
    <col min="8" max="8" width="7.88671875" style="1" customWidth="1"/>
    <col min="9" max="9" width="12.109375" style="1" customWidth="1"/>
    <col min="10" max="10" width="8.44140625" style="1" customWidth="1"/>
    <col min="11" max="12" width="9.109375" style="1" hidden="1" customWidth="1"/>
    <col min="13" max="16384" width="9.109375" style="1"/>
  </cols>
  <sheetData>
    <row r="1" spans="1:16" ht="15.75" customHeight="1" x14ac:dyDescent="0.25">
      <c r="A1" s="91" t="s">
        <v>220</v>
      </c>
      <c r="B1" s="91"/>
      <c r="C1" s="91"/>
      <c r="D1" s="91"/>
      <c r="E1" s="91"/>
      <c r="F1" s="91"/>
      <c r="G1" s="91"/>
      <c r="H1" s="91"/>
      <c r="I1" s="91"/>
      <c r="J1" s="91"/>
    </row>
    <row r="2" spans="1:16" ht="16.5" customHeight="1" thickBot="1" x14ac:dyDescent="0.3"/>
    <row r="3" spans="1:16" ht="12.75" customHeight="1" x14ac:dyDescent="0.25">
      <c r="A3" s="92" t="s">
        <v>218</v>
      </c>
      <c r="B3" s="94" t="s">
        <v>217</v>
      </c>
      <c r="C3" s="96" t="s">
        <v>216</v>
      </c>
      <c r="D3" s="94" t="s">
        <v>215</v>
      </c>
      <c r="E3" s="94" t="s">
        <v>214</v>
      </c>
      <c r="F3" s="94" t="s">
        <v>213</v>
      </c>
      <c r="G3" s="100" t="s">
        <v>212</v>
      </c>
      <c r="H3" s="100"/>
      <c r="I3" s="100"/>
      <c r="J3" s="101"/>
      <c r="K3" s="49"/>
      <c r="L3" s="49"/>
    </row>
    <row r="4" spans="1:16" ht="12.6" customHeight="1" x14ac:dyDescent="0.25">
      <c r="A4" s="93"/>
      <c r="B4" s="95"/>
      <c r="C4" s="97"/>
      <c r="D4" s="95"/>
      <c r="E4" s="95"/>
      <c r="F4" s="95"/>
      <c r="G4" s="102"/>
      <c r="H4" s="102"/>
      <c r="I4" s="102"/>
      <c r="J4" s="103"/>
      <c r="K4" s="48"/>
      <c r="L4" s="48"/>
    </row>
    <row r="5" spans="1:16" x14ac:dyDescent="0.25">
      <c r="A5" s="93"/>
      <c r="B5" s="95"/>
      <c r="C5" s="97"/>
      <c r="D5" s="95"/>
      <c r="E5" s="95"/>
      <c r="F5" s="95"/>
      <c r="G5" s="47" t="s">
        <v>211</v>
      </c>
      <c r="H5" s="47" t="s">
        <v>210</v>
      </c>
      <c r="I5" s="47" t="s">
        <v>209</v>
      </c>
      <c r="J5" s="46" t="s">
        <v>208</v>
      </c>
    </row>
    <row r="6" spans="1:16" ht="15.6" x14ac:dyDescent="0.25">
      <c r="A6" s="104" t="s">
        <v>207</v>
      </c>
      <c r="B6" s="97"/>
      <c r="C6" s="97"/>
      <c r="D6" s="97"/>
      <c r="E6" s="97"/>
      <c r="F6" s="97"/>
      <c r="G6" s="97"/>
      <c r="H6" s="97"/>
      <c r="I6" s="97"/>
      <c r="J6" s="113"/>
    </row>
    <row r="7" spans="1:16" ht="24.9" customHeight="1" x14ac:dyDescent="0.25">
      <c r="A7" s="10">
        <v>1</v>
      </c>
      <c r="B7" s="7" t="s">
        <v>206</v>
      </c>
      <c r="C7" s="9">
        <v>35006370</v>
      </c>
      <c r="D7" s="45" t="s">
        <v>0</v>
      </c>
      <c r="E7" s="19" t="s">
        <v>203</v>
      </c>
      <c r="F7" s="25" t="s">
        <v>205</v>
      </c>
      <c r="G7" s="6">
        <v>4</v>
      </c>
      <c r="H7" s="6">
        <v>10.199999999999999</v>
      </c>
      <c r="I7" s="6">
        <f t="shared" ref="I7:I14" si="0">G7*H7</f>
        <v>40.799999999999997</v>
      </c>
      <c r="J7" s="41">
        <v>400</v>
      </c>
      <c r="M7" s="44"/>
    </row>
    <row r="8" spans="1:16" ht="24.9" customHeight="1" x14ac:dyDescent="0.25">
      <c r="A8" s="10">
        <v>2</v>
      </c>
      <c r="B8" s="7" t="s">
        <v>204</v>
      </c>
      <c r="C8" s="9">
        <v>35006371</v>
      </c>
      <c r="D8" s="45" t="s">
        <v>0</v>
      </c>
      <c r="E8" s="19" t="s">
        <v>203</v>
      </c>
      <c r="F8" s="25" t="s">
        <v>202</v>
      </c>
      <c r="G8" s="6">
        <v>5.2</v>
      </c>
      <c r="H8" s="6">
        <v>11.2</v>
      </c>
      <c r="I8" s="6">
        <f t="shared" si="0"/>
        <v>58.239999999999995</v>
      </c>
      <c r="J8" s="41">
        <v>400</v>
      </c>
      <c r="M8" s="44"/>
    </row>
    <row r="9" spans="1:16" ht="24.9" customHeight="1" x14ac:dyDescent="0.25">
      <c r="A9" s="10">
        <v>3</v>
      </c>
      <c r="B9" s="7" t="s">
        <v>201</v>
      </c>
      <c r="C9" s="9">
        <v>35006372</v>
      </c>
      <c r="D9" s="45" t="s">
        <v>0</v>
      </c>
      <c r="E9" s="7" t="s">
        <v>198</v>
      </c>
      <c r="F9" s="25" t="s">
        <v>200</v>
      </c>
      <c r="G9" s="6">
        <v>5.8</v>
      </c>
      <c r="H9" s="6">
        <v>9.1999999999999993</v>
      </c>
      <c r="I9" s="6">
        <f t="shared" si="0"/>
        <v>53.359999999999992</v>
      </c>
      <c r="J9" s="41">
        <v>400</v>
      </c>
      <c r="M9" s="44"/>
    </row>
    <row r="10" spans="1:16" ht="24.9" customHeight="1" x14ac:dyDescent="0.25">
      <c r="A10" s="10">
        <v>4</v>
      </c>
      <c r="B10" s="7" t="s">
        <v>199</v>
      </c>
      <c r="C10" s="9">
        <v>35006373</v>
      </c>
      <c r="D10" s="45" t="s">
        <v>0</v>
      </c>
      <c r="E10" s="7" t="s">
        <v>198</v>
      </c>
      <c r="F10" s="25" t="s">
        <v>197</v>
      </c>
      <c r="G10" s="6">
        <v>5.8</v>
      </c>
      <c r="H10" s="6">
        <v>13.7</v>
      </c>
      <c r="I10" s="6">
        <f t="shared" si="0"/>
        <v>79.459999999999994</v>
      </c>
      <c r="J10" s="41">
        <v>400</v>
      </c>
      <c r="M10" s="44"/>
    </row>
    <row r="11" spans="1:16" ht="24.9" customHeight="1" x14ac:dyDescent="0.25">
      <c r="A11" s="10">
        <v>5</v>
      </c>
      <c r="B11" s="7" t="s">
        <v>196</v>
      </c>
      <c r="C11" s="9">
        <v>35006374</v>
      </c>
      <c r="D11" s="45" t="s">
        <v>0</v>
      </c>
      <c r="E11" s="7" t="s">
        <v>195</v>
      </c>
      <c r="F11" s="25" t="s">
        <v>194</v>
      </c>
      <c r="G11" s="6">
        <v>6.28</v>
      </c>
      <c r="H11" s="6">
        <v>12.05</v>
      </c>
      <c r="I11" s="6">
        <f t="shared" si="0"/>
        <v>75.674000000000007</v>
      </c>
      <c r="J11" s="41">
        <v>400</v>
      </c>
      <c r="M11" s="44"/>
    </row>
    <row r="12" spans="1:16" ht="24.9" customHeight="1" x14ac:dyDescent="0.25">
      <c r="A12" s="10">
        <v>6</v>
      </c>
      <c r="B12" s="7" t="s">
        <v>193</v>
      </c>
      <c r="C12" s="9">
        <v>35006375</v>
      </c>
      <c r="D12" s="45" t="s">
        <v>0</v>
      </c>
      <c r="E12" s="7" t="s">
        <v>190</v>
      </c>
      <c r="F12" s="25" t="s">
        <v>192</v>
      </c>
      <c r="G12" s="6">
        <v>5.8</v>
      </c>
      <c r="H12" s="6">
        <v>15.3</v>
      </c>
      <c r="I12" s="6">
        <f t="shared" si="0"/>
        <v>88.74</v>
      </c>
      <c r="J12" s="41">
        <v>400</v>
      </c>
      <c r="M12" s="44"/>
    </row>
    <row r="13" spans="1:16" ht="24.9" customHeight="1" x14ac:dyDescent="0.25">
      <c r="A13" s="10">
        <v>7</v>
      </c>
      <c r="B13" s="7" t="s">
        <v>191</v>
      </c>
      <c r="C13" s="9">
        <v>35006376</v>
      </c>
      <c r="D13" s="45" t="s">
        <v>0</v>
      </c>
      <c r="E13" s="7" t="s">
        <v>190</v>
      </c>
      <c r="F13" s="25" t="s">
        <v>189</v>
      </c>
      <c r="G13" s="6">
        <v>5.8</v>
      </c>
      <c r="H13" s="6">
        <v>10.72</v>
      </c>
      <c r="I13" s="6">
        <f t="shared" si="0"/>
        <v>62.176000000000002</v>
      </c>
      <c r="J13" s="41">
        <v>400</v>
      </c>
      <c r="M13" s="44"/>
    </row>
    <row r="14" spans="1:16" ht="24.9" customHeight="1" x14ac:dyDescent="0.25">
      <c r="A14" s="10">
        <v>8</v>
      </c>
      <c r="B14" s="7" t="s">
        <v>188</v>
      </c>
      <c r="C14" s="9">
        <v>35006369</v>
      </c>
      <c r="D14" s="45" t="s">
        <v>0</v>
      </c>
      <c r="E14" s="7" t="s">
        <v>187</v>
      </c>
      <c r="F14" s="25" t="s">
        <v>186</v>
      </c>
      <c r="G14" s="6">
        <v>8.92</v>
      </c>
      <c r="H14" s="6">
        <v>17.2</v>
      </c>
      <c r="I14" s="6">
        <f t="shared" si="0"/>
        <v>153.42400000000001</v>
      </c>
      <c r="J14" s="41">
        <v>400</v>
      </c>
      <c r="M14" s="44"/>
      <c r="P14"/>
    </row>
    <row r="15" spans="1:16" ht="24.9" customHeight="1" x14ac:dyDescent="0.25">
      <c r="A15" s="104" t="s">
        <v>185</v>
      </c>
      <c r="B15" s="105"/>
      <c r="C15" s="105"/>
      <c r="D15" s="105"/>
      <c r="E15" s="105"/>
      <c r="F15" s="105"/>
      <c r="G15" s="105"/>
      <c r="H15" s="105"/>
      <c r="I15" s="105"/>
      <c r="J15" s="106"/>
      <c r="M15" s="36"/>
      <c r="P15"/>
    </row>
    <row r="16" spans="1:16" ht="24.9" customHeight="1" x14ac:dyDescent="0.25">
      <c r="A16" s="10">
        <v>9</v>
      </c>
      <c r="B16" s="7" t="s">
        <v>184</v>
      </c>
      <c r="C16" s="9">
        <v>3060023</v>
      </c>
      <c r="D16" s="8" t="s">
        <v>0</v>
      </c>
      <c r="E16" s="51" t="s">
        <v>183</v>
      </c>
      <c r="F16" s="43" t="s">
        <v>182</v>
      </c>
      <c r="G16" s="6">
        <v>4.5999999999999996</v>
      </c>
      <c r="H16" s="6">
        <v>11</v>
      </c>
      <c r="I16" s="6">
        <f>G16*H16</f>
        <v>50.599999999999994</v>
      </c>
      <c r="J16" s="41">
        <v>300</v>
      </c>
      <c r="K16" s="15"/>
      <c r="L16" s="14"/>
      <c r="M16"/>
    </row>
    <row r="17" spans="1:13" ht="24.9" customHeight="1" x14ac:dyDescent="0.25">
      <c r="A17" s="10">
        <v>10</v>
      </c>
      <c r="B17" s="7" t="s">
        <v>181</v>
      </c>
      <c r="C17" s="9">
        <v>3030000</v>
      </c>
      <c r="D17" s="20" t="s">
        <v>0</v>
      </c>
      <c r="E17" s="7" t="s">
        <v>180</v>
      </c>
      <c r="F17" s="43" t="s">
        <v>179</v>
      </c>
      <c r="G17" s="6">
        <v>9</v>
      </c>
      <c r="H17" s="6">
        <v>9.6</v>
      </c>
      <c r="I17" s="6">
        <f>G17*H17</f>
        <v>86.399999999999991</v>
      </c>
      <c r="J17" s="42">
        <v>200</v>
      </c>
      <c r="K17" s="30"/>
      <c r="L17" s="30"/>
      <c r="M17"/>
    </row>
    <row r="18" spans="1:13" ht="24.9" customHeight="1" x14ac:dyDescent="0.25">
      <c r="A18" s="10">
        <v>11</v>
      </c>
      <c r="B18" s="7" t="s">
        <v>178</v>
      </c>
      <c r="C18" s="9">
        <v>3030001</v>
      </c>
      <c r="D18" s="20" t="s">
        <v>0</v>
      </c>
      <c r="E18" s="7" t="s">
        <v>177</v>
      </c>
      <c r="F18" s="43" t="s">
        <v>176</v>
      </c>
      <c r="G18" s="6">
        <v>7.8</v>
      </c>
      <c r="H18" s="6">
        <v>9.1999999999999993</v>
      </c>
      <c r="I18" s="6">
        <f>G18*H18</f>
        <v>71.759999999999991</v>
      </c>
      <c r="J18" s="42">
        <v>200</v>
      </c>
      <c r="K18" s="36"/>
      <c r="L18" s="36"/>
      <c r="M18"/>
    </row>
    <row r="19" spans="1:13" ht="24.9" customHeight="1" x14ac:dyDescent="0.25">
      <c r="A19" s="10">
        <v>12</v>
      </c>
      <c r="B19" s="7" t="s">
        <v>175</v>
      </c>
      <c r="C19" s="9">
        <v>3030002</v>
      </c>
      <c r="D19" s="8" t="s">
        <v>0</v>
      </c>
      <c r="E19" s="7" t="s">
        <v>174</v>
      </c>
      <c r="F19" s="43" t="s">
        <v>173</v>
      </c>
      <c r="G19" s="6">
        <v>31.2</v>
      </c>
      <c r="H19" s="6">
        <v>9</v>
      </c>
      <c r="I19" s="6">
        <f>G19*H19</f>
        <v>280.8</v>
      </c>
      <c r="J19" s="42">
        <v>200</v>
      </c>
      <c r="K19" s="36"/>
      <c r="L19" s="36"/>
      <c r="M19"/>
    </row>
    <row r="20" spans="1:13" ht="24.9" customHeight="1" x14ac:dyDescent="0.25">
      <c r="A20" s="104" t="s">
        <v>172</v>
      </c>
      <c r="B20" s="105"/>
      <c r="C20" s="105"/>
      <c r="D20" s="105"/>
      <c r="E20" s="105"/>
      <c r="F20" s="105"/>
      <c r="G20" s="105"/>
      <c r="H20" s="105"/>
      <c r="I20" s="105"/>
      <c r="J20" s="106"/>
      <c r="K20" s="36"/>
      <c r="L20" s="36"/>
      <c r="M20"/>
    </row>
    <row r="21" spans="1:13" ht="24.9" customHeight="1" x14ac:dyDescent="0.25">
      <c r="A21" s="10">
        <v>13</v>
      </c>
      <c r="B21" s="7" t="s">
        <v>171</v>
      </c>
      <c r="C21" s="9">
        <v>1008883</v>
      </c>
      <c r="D21" s="24" t="s">
        <v>0</v>
      </c>
      <c r="E21" s="7" t="s">
        <v>170</v>
      </c>
      <c r="F21" s="21" t="s">
        <v>169</v>
      </c>
      <c r="G21" s="6">
        <v>10</v>
      </c>
      <c r="H21" s="6">
        <v>19.48</v>
      </c>
      <c r="I21" s="6">
        <f>G21*H21</f>
        <v>194.8</v>
      </c>
      <c r="J21" s="26">
        <v>400</v>
      </c>
      <c r="M21"/>
    </row>
    <row r="22" spans="1:13" ht="24.9" customHeight="1" x14ac:dyDescent="0.25">
      <c r="A22" s="10">
        <v>14</v>
      </c>
      <c r="B22" s="7" t="s">
        <v>168</v>
      </c>
      <c r="C22" s="9">
        <v>3060028</v>
      </c>
      <c r="D22" s="8" t="s">
        <v>0</v>
      </c>
      <c r="E22" s="7" t="s">
        <v>167</v>
      </c>
      <c r="F22" s="21" t="s">
        <v>166</v>
      </c>
      <c r="G22" s="6">
        <v>5.3</v>
      </c>
      <c r="H22" s="6">
        <v>11</v>
      </c>
      <c r="I22" s="6">
        <f>G22*H22</f>
        <v>58.3</v>
      </c>
      <c r="J22" s="41">
        <v>300</v>
      </c>
      <c r="M22"/>
    </row>
    <row r="23" spans="1:13" ht="24.9" customHeight="1" x14ac:dyDescent="0.25">
      <c r="A23" s="10">
        <v>15</v>
      </c>
      <c r="B23" s="7" t="s">
        <v>165</v>
      </c>
      <c r="C23" s="9">
        <v>3060029</v>
      </c>
      <c r="D23" s="8" t="s">
        <v>0</v>
      </c>
      <c r="E23" s="7" t="s">
        <v>164</v>
      </c>
      <c r="F23" s="21" t="s">
        <v>163</v>
      </c>
      <c r="G23" s="6">
        <v>19.8</v>
      </c>
      <c r="H23" s="6">
        <v>10</v>
      </c>
      <c r="I23" s="6">
        <f>G23*H23</f>
        <v>198</v>
      </c>
      <c r="J23" s="41">
        <v>300</v>
      </c>
      <c r="M23"/>
    </row>
    <row r="24" spans="1:13" s="37" customFormat="1" ht="24.9" customHeight="1" x14ac:dyDescent="0.25">
      <c r="A24" s="104" t="s">
        <v>162</v>
      </c>
      <c r="B24" s="105"/>
      <c r="C24" s="105"/>
      <c r="D24" s="105"/>
      <c r="E24" s="105"/>
      <c r="F24" s="105"/>
      <c r="G24" s="105"/>
      <c r="H24" s="105"/>
      <c r="I24" s="105"/>
      <c r="J24" s="106"/>
      <c r="M24"/>
    </row>
    <row r="25" spans="1:13" ht="24.9" customHeight="1" x14ac:dyDescent="0.25">
      <c r="A25" s="10">
        <v>16</v>
      </c>
      <c r="B25" s="7" t="s">
        <v>161</v>
      </c>
      <c r="C25" s="9">
        <v>3030006</v>
      </c>
      <c r="D25" s="8" t="s">
        <v>0</v>
      </c>
      <c r="E25" s="7" t="s">
        <v>160</v>
      </c>
      <c r="F25" s="18" t="s">
        <v>159</v>
      </c>
      <c r="G25" s="6">
        <v>6.2</v>
      </c>
      <c r="H25" s="6">
        <v>8.6</v>
      </c>
      <c r="I25" s="6">
        <f>G25*H25</f>
        <v>53.32</v>
      </c>
      <c r="J25" s="16">
        <v>200</v>
      </c>
      <c r="K25" s="12"/>
      <c r="L25" s="11"/>
      <c r="M25"/>
    </row>
    <row r="26" spans="1:13" ht="24.9" customHeight="1" x14ac:dyDescent="0.25">
      <c r="A26" s="10">
        <v>17</v>
      </c>
      <c r="B26" s="7" t="s">
        <v>158</v>
      </c>
      <c r="C26" s="9">
        <v>3030008</v>
      </c>
      <c r="D26" s="8" t="s">
        <v>0</v>
      </c>
      <c r="E26" s="7" t="s">
        <v>120</v>
      </c>
      <c r="F26" s="13" t="s">
        <v>157</v>
      </c>
      <c r="G26" s="6">
        <v>20.5</v>
      </c>
      <c r="H26" s="6">
        <v>10</v>
      </c>
      <c r="I26" s="6">
        <f>G26*H26</f>
        <v>205</v>
      </c>
      <c r="J26" s="5">
        <v>300</v>
      </c>
      <c r="M26"/>
    </row>
    <row r="27" spans="1:13" ht="24.9" customHeight="1" x14ac:dyDescent="0.25">
      <c r="A27" s="10">
        <v>18</v>
      </c>
      <c r="B27" s="7" t="s">
        <v>156</v>
      </c>
      <c r="C27" s="9">
        <v>3030009</v>
      </c>
      <c r="D27" s="8" t="s">
        <v>0</v>
      </c>
      <c r="E27" s="7" t="s">
        <v>155</v>
      </c>
      <c r="F27" s="18" t="s">
        <v>154</v>
      </c>
      <c r="G27" s="6">
        <v>6</v>
      </c>
      <c r="H27" s="6">
        <v>7.8</v>
      </c>
      <c r="I27" s="6">
        <f>G27*H27</f>
        <v>46.8</v>
      </c>
      <c r="J27" s="16">
        <v>200</v>
      </c>
      <c r="M27"/>
    </row>
    <row r="28" spans="1:13" ht="24.9" customHeight="1" x14ac:dyDescent="0.25">
      <c r="A28" s="10">
        <v>19</v>
      </c>
      <c r="B28" s="7" t="s">
        <v>153</v>
      </c>
      <c r="C28" s="9">
        <v>1020850</v>
      </c>
      <c r="D28" s="8" t="s">
        <v>0</v>
      </c>
      <c r="E28" s="7" t="s">
        <v>152</v>
      </c>
      <c r="F28" s="40" t="s">
        <v>151</v>
      </c>
      <c r="G28" s="6">
        <v>15.5</v>
      </c>
      <c r="H28" s="6">
        <v>11.7</v>
      </c>
      <c r="I28" s="6">
        <f>G28*H28</f>
        <v>181.35</v>
      </c>
      <c r="J28" s="5">
        <v>300</v>
      </c>
      <c r="M28"/>
    </row>
    <row r="29" spans="1:13" ht="24.9" customHeight="1" x14ac:dyDescent="0.25">
      <c r="A29" s="10">
        <v>20</v>
      </c>
      <c r="B29" s="7" t="s">
        <v>150</v>
      </c>
      <c r="C29" s="9">
        <v>3030011</v>
      </c>
      <c r="D29" s="8" t="s">
        <v>0</v>
      </c>
      <c r="E29" s="7" t="s">
        <v>149</v>
      </c>
      <c r="F29" s="18" t="s">
        <v>148</v>
      </c>
      <c r="G29" s="6">
        <v>5.6</v>
      </c>
      <c r="H29" s="6">
        <v>9.35</v>
      </c>
      <c r="I29" s="6">
        <f>G29*H29</f>
        <v>52.359999999999992</v>
      </c>
      <c r="J29" s="16">
        <v>200</v>
      </c>
      <c r="M29"/>
    </row>
    <row r="30" spans="1:13" ht="24.9" customHeight="1" x14ac:dyDescent="0.25">
      <c r="A30" s="104" t="s">
        <v>147</v>
      </c>
      <c r="B30" s="105"/>
      <c r="C30" s="105"/>
      <c r="D30" s="105"/>
      <c r="E30" s="105"/>
      <c r="F30" s="105"/>
      <c r="G30" s="105"/>
      <c r="H30" s="105"/>
      <c r="I30" s="105"/>
      <c r="J30" s="106"/>
      <c r="M30"/>
    </row>
    <row r="31" spans="1:13" ht="24.9" customHeight="1" x14ac:dyDescent="0.25">
      <c r="A31" s="10">
        <v>21</v>
      </c>
      <c r="B31" s="7" t="s">
        <v>146</v>
      </c>
      <c r="C31" s="9">
        <v>3060054</v>
      </c>
      <c r="D31" s="8" t="s">
        <v>0</v>
      </c>
      <c r="E31" s="7" t="s">
        <v>145</v>
      </c>
      <c r="F31" s="18" t="s">
        <v>144</v>
      </c>
      <c r="G31" s="6">
        <v>6.35</v>
      </c>
      <c r="H31" s="6">
        <v>10.900787401574799</v>
      </c>
      <c r="I31" s="6">
        <f t="shared" ref="I31:I36" si="1">G31*H31</f>
        <v>69.21999999999997</v>
      </c>
      <c r="J31" s="17">
        <v>300</v>
      </c>
      <c r="K31" s="15"/>
      <c r="L31" s="14"/>
      <c r="M31"/>
    </row>
    <row r="32" spans="1:13" s="37" customFormat="1" ht="24.9" customHeight="1" x14ac:dyDescent="0.25">
      <c r="A32" s="10">
        <v>22</v>
      </c>
      <c r="B32" s="7" t="s">
        <v>143</v>
      </c>
      <c r="C32" s="39">
        <v>1025442</v>
      </c>
      <c r="D32" s="20" t="s">
        <v>0</v>
      </c>
      <c r="E32" s="7" t="s">
        <v>142</v>
      </c>
      <c r="F32" s="18" t="s">
        <v>141</v>
      </c>
      <c r="G32" s="6">
        <v>4.95</v>
      </c>
      <c r="H32" s="6">
        <v>8</v>
      </c>
      <c r="I32" s="6">
        <f t="shared" si="1"/>
        <v>39.6</v>
      </c>
      <c r="J32" s="17">
        <v>300</v>
      </c>
      <c r="K32" s="38"/>
      <c r="L32" s="38"/>
      <c r="M32"/>
    </row>
    <row r="33" spans="1:13" ht="24.9" customHeight="1" x14ac:dyDescent="0.25">
      <c r="A33" s="10">
        <v>23</v>
      </c>
      <c r="B33" s="7" t="s">
        <v>140</v>
      </c>
      <c r="C33" s="9">
        <v>3060055</v>
      </c>
      <c r="D33" s="8" t="s">
        <v>0</v>
      </c>
      <c r="E33" s="19" t="s">
        <v>139</v>
      </c>
      <c r="F33" s="21" t="s">
        <v>138</v>
      </c>
      <c r="G33" s="6">
        <v>4</v>
      </c>
      <c r="H33" s="6">
        <v>13</v>
      </c>
      <c r="I33" s="6">
        <f t="shared" si="1"/>
        <v>52</v>
      </c>
      <c r="J33" s="16">
        <v>200</v>
      </c>
      <c r="K33" s="36"/>
      <c r="L33" s="36"/>
      <c r="M33"/>
    </row>
    <row r="34" spans="1:13" ht="24.9" customHeight="1" x14ac:dyDescent="0.25">
      <c r="A34" s="10">
        <v>24</v>
      </c>
      <c r="B34" s="7" t="s">
        <v>137</v>
      </c>
      <c r="C34" s="9">
        <v>3060056</v>
      </c>
      <c r="D34" s="8" t="s">
        <v>0</v>
      </c>
      <c r="E34" s="7" t="s">
        <v>136</v>
      </c>
      <c r="F34" s="21" t="s">
        <v>135</v>
      </c>
      <c r="G34" s="6">
        <v>8</v>
      </c>
      <c r="H34" s="6">
        <v>8</v>
      </c>
      <c r="I34" s="6">
        <f t="shared" si="1"/>
        <v>64</v>
      </c>
      <c r="J34" s="17">
        <v>300</v>
      </c>
      <c r="K34" s="36"/>
      <c r="L34" s="36"/>
      <c r="M34"/>
    </row>
    <row r="35" spans="1:13" ht="24.9" customHeight="1" x14ac:dyDescent="0.25">
      <c r="A35" s="10">
        <v>25</v>
      </c>
      <c r="B35" s="7" t="s">
        <v>134</v>
      </c>
      <c r="C35" s="9">
        <v>3060057</v>
      </c>
      <c r="D35" s="20" t="s">
        <v>0</v>
      </c>
      <c r="E35" s="7" t="s">
        <v>133</v>
      </c>
      <c r="F35" s="21" t="s">
        <v>132</v>
      </c>
      <c r="G35" s="6">
        <v>5.3</v>
      </c>
      <c r="H35" s="6">
        <v>9</v>
      </c>
      <c r="I35" s="6">
        <f t="shared" si="1"/>
        <v>47.699999999999996</v>
      </c>
      <c r="J35" s="17">
        <v>300</v>
      </c>
      <c r="K35" s="36"/>
      <c r="L35" s="36"/>
      <c r="M35"/>
    </row>
    <row r="36" spans="1:13" ht="24.9" customHeight="1" x14ac:dyDescent="0.25">
      <c r="A36" s="10">
        <v>26</v>
      </c>
      <c r="B36" s="7" t="s">
        <v>131</v>
      </c>
      <c r="C36" s="9">
        <v>3030013</v>
      </c>
      <c r="D36" s="24" t="s">
        <v>0</v>
      </c>
      <c r="E36" s="7" t="s">
        <v>130</v>
      </c>
      <c r="F36" s="21" t="s">
        <v>129</v>
      </c>
      <c r="G36" s="6">
        <v>30.9</v>
      </c>
      <c r="H36" s="6">
        <v>8.5013268608414307</v>
      </c>
      <c r="I36" s="6">
        <f t="shared" si="1"/>
        <v>262.6910000000002</v>
      </c>
      <c r="J36" s="26">
        <v>400</v>
      </c>
      <c r="K36" s="30"/>
      <c r="L36" s="30"/>
      <c r="M36"/>
    </row>
    <row r="37" spans="1:13" ht="24.9" customHeight="1" x14ac:dyDescent="0.25">
      <c r="A37" s="104" t="s">
        <v>128</v>
      </c>
      <c r="B37" s="105"/>
      <c r="C37" s="105"/>
      <c r="D37" s="105"/>
      <c r="E37" s="105"/>
      <c r="F37" s="105"/>
      <c r="G37" s="105"/>
      <c r="H37" s="105"/>
      <c r="I37" s="105"/>
      <c r="J37" s="106"/>
      <c r="K37" s="30"/>
      <c r="L37" s="30"/>
      <c r="M37"/>
    </row>
    <row r="38" spans="1:13" ht="24.9" customHeight="1" x14ac:dyDescent="0.25">
      <c r="A38" s="10">
        <v>27</v>
      </c>
      <c r="B38" s="7" t="s">
        <v>127</v>
      </c>
      <c r="C38" s="9">
        <v>3030017</v>
      </c>
      <c r="D38" s="8" t="s">
        <v>0</v>
      </c>
      <c r="E38" s="7" t="s">
        <v>126</v>
      </c>
      <c r="F38" s="21" t="s">
        <v>125</v>
      </c>
      <c r="G38" s="6">
        <v>12.2</v>
      </c>
      <c r="H38" s="6">
        <v>9.71967213114754</v>
      </c>
      <c r="I38" s="6">
        <f>G38*H38</f>
        <v>118.57999999999998</v>
      </c>
      <c r="J38" s="17">
        <v>300</v>
      </c>
      <c r="K38" s="12"/>
      <c r="L38" s="11"/>
      <c r="M38"/>
    </row>
    <row r="39" spans="1:13" ht="24.9" customHeight="1" x14ac:dyDescent="0.25">
      <c r="A39" s="10">
        <v>28</v>
      </c>
      <c r="B39" s="7" t="s">
        <v>124</v>
      </c>
      <c r="C39" s="9">
        <v>3030016</v>
      </c>
      <c r="D39" s="8" t="s">
        <v>0</v>
      </c>
      <c r="E39" s="7" t="s">
        <v>123</v>
      </c>
      <c r="F39" s="21" t="s">
        <v>122</v>
      </c>
      <c r="G39" s="6">
        <v>14.7</v>
      </c>
      <c r="H39" s="6">
        <v>8.6</v>
      </c>
      <c r="I39" s="6">
        <f>G39*H39</f>
        <v>126.41999999999999</v>
      </c>
      <c r="J39" s="16">
        <v>200</v>
      </c>
      <c r="M39"/>
    </row>
    <row r="40" spans="1:13" ht="24.9" customHeight="1" x14ac:dyDescent="0.25">
      <c r="A40" s="10">
        <v>29</v>
      </c>
      <c r="B40" s="7" t="s">
        <v>121</v>
      </c>
      <c r="C40" s="9">
        <v>3030014</v>
      </c>
      <c r="D40" s="8" t="s">
        <v>0</v>
      </c>
      <c r="E40" s="7" t="s">
        <v>120</v>
      </c>
      <c r="F40" s="25" t="s">
        <v>119</v>
      </c>
      <c r="G40" s="6">
        <v>5.4</v>
      </c>
      <c r="H40" s="6">
        <v>8.9</v>
      </c>
      <c r="I40" s="6">
        <f>G40*H40</f>
        <v>48.06</v>
      </c>
      <c r="J40" s="16">
        <v>200</v>
      </c>
      <c r="M40"/>
    </row>
    <row r="41" spans="1:13" ht="24.9" customHeight="1" x14ac:dyDescent="0.25">
      <c r="A41" s="104" t="s">
        <v>118</v>
      </c>
      <c r="B41" s="105"/>
      <c r="C41" s="105"/>
      <c r="D41" s="105"/>
      <c r="E41" s="105"/>
      <c r="F41" s="105"/>
      <c r="G41" s="105"/>
      <c r="H41" s="105"/>
      <c r="I41" s="105"/>
      <c r="J41" s="106"/>
      <c r="M41"/>
    </row>
    <row r="42" spans="1:13" ht="24.9" customHeight="1" x14ac:dyDescent="0.25">
      <c r="A42" s="10">
        <v>30</v>
      </c>
      <c r="B42" s="7" t="s">
        <v>117</v>
      </c>
      <c r="C42" s="9">
        <v>1008881</v>
      </c>
      <c r="D42" s="8" t="s">
        <v>0</v>
      </c>
      <c r="E42" s="7" t="s">
        <v>116</v>
      </c>
      <c r="F42" s="25" t="s">
        <v>115</v>
      </c>
      <c r="G42" s="6">
        <v>15.4</v>
      </c>
      <c r="H42" s="6">
        <v>10.1</v>
      </c>
      <c r="I42" s="6">
        <f>G42*H42</f>
        <v>155.54</v>
      </c>
      <c r="J42" s="26">
        <v>400</v>
      </c>
      <c r="K42" s="12"/>
      <c r="L42" s="11"/>
      <c r="M42"/>
    </row>
    <row r="43" spans="1:13" ht="24.9" customHeight="1" x14ac:dyDescent="0.25">
      <c r="A43" s="10">
        <v>31</v>
      </c>
      <c r="B43" s="7" t="s">
        <v>114</v>
      </c>
      <c r="C43" s="9">
        <v>3030019</v>
      </c>
      <c r="D43" s="8" t="s">
        <v>0</v>
      </c>
      <c r="E43" s="7" t="s">
        <v>113</v>
      </c>
      <c r="F43" s="21" t="s">
        <v>112</v>
      </c>
      <c r="G43" s="6">
        <v>4.5</v>
      </c>
      <c r="H43" s="6">
        <v>6.5</v>
      </c>
      <c r="I43" s="6">
        <f>G43*H43</f>
        <v>29.25</v>
      </c>
      <c r="J43" s="16">
        <v>200</v>
      </c>
      <c r="M43"/>
    </row>
    <row r="44" spans="1:13" ht="24.9" customHeight="1" x14ac:dyDescent="0.25">
      <c r="A44" s="10">
        <v>32</v>
      </c>
      <c r="B44" s="7" t="s">
        <v>111</v>
      </c>
      <c r="C44" s="9">
        <v>10060013</v>
      </c>
      <c r="D44" s="8" t="s">
        <v>0</v>
      </c>
      <c r="E44" s="7" t="s">
        <v>110</v>
      </c>
      <c r="F44" s="21" t="s">
        <v>109</v>
      </c>
      <c r="G44" s="6">
        <v>6.5</v>
      </c>
      <c r="H44" s="6">
        <v>6.6507692307692299</v>
      </c>
      <c r="I44" s="6">
        <f>G44*H44</f>
        <v>43.23</v>
      </c>
      <c r="J44" s="16">
        <v>150</v>
      </c>
      <c r="M44"/>
    </row>
    <row r="45" spans="1:13" ht="24.9" customHeight="1" x14ac:dyDescent="0.25">
      <c r="A45" s="118" t="s">
        <v>108</v>
      </c>
      <c r="B45" s="119"/>
      <c r="C45" s="119"/>
      <c r="D45" s="119"/>
      <c r="E45" s="119"/>
      <c r="F45" s="119"/>
      <c r="G45" s="119"/>
      <c r="H45" s="119"/>
      <c r="I45" s="119"/>
      <c r="J45" s="120"/>
      <c r="M45"/>
    </row>
    <row r="46" spans="1:13" ht="24.9" customHeight="1" x14ac:dyDescent="0.25">
      <c r="A46" s="32">
        <v>33</v>
      </c>
      <c r="B46" s="31" t="s">
        <v>107</v>
      </c>
      <c r="C46" s="32">
        <v>35006983</v>
      </c>
      <c r="D46" s="27" t="s">
        <v>0</v>
      </c>
      <c r="E46" s="31" t="s">
        <v>106</v>
      </c>
      <c r="F46" s="32" t="s">
        <v>105</v>
      </c>
      <c r="G46" s="35">
        <v>40</v>
      </c>
      <c r="H46" s="35">
        <v>12.5</v>
      </c>
      <c r="I46" s="34">
        <f>G46*H46</f>
        <v>500</v>
      </c>
      <c r="J46" s="33">
        <v>500</v>
      </c>
      <c r="M46"/>
    </row>
    <row r="47" spans="1:13" ht="24.9" customHeight="1" x14ac:dyDescent="0.25">
      <c r="A47" s="32">
        <v>34</v>
      </c>
      <c r="B47" s="31" t="s">
        <v>104</v>
      </c>
      <c r="C47" s="9">
        <v>35000503</v>
      </c>
      <c r="D47" s="8" t="s">
        <v>0</v>
      </c>
      <c r="E47" s="7" t="s">
        <v>103</v>
      </c>
      <c r="F47" s="25" t="s">
        <v>102</v>
      </c>
      <c r="G47" s="6">
        <v>36.28</v>
      </c>
      <c r="H47" s="6">
        <v>9.1999999999999993</v>
      </c>
      <c r="I47" s="6">
        <f>G47*H47</f>
        <v>333.77600000000001</v>
      </c>
      <c r="J47" s="5">
        <v>500</v>
      </c>
      <c r="K47" s="15"/>
      <c r="L47" s="14"/>
      <c r="M47"/>
    </row>
    <row r="48" spans="1:13" ht="24.9" customHeight="1" x14ac:dyDescent="0.25">
      <c r="A48" s="32">
        <v>35</v>
      </c>
      <c r="B48" s="31" t="s">
        <v>101</v>
      </c>
      <c r="C48" s="9">
        <v>3030020</v>
      </c>
      <c r="D48" s="20" t="s">
        <v>0</v>
      </c>
      <c r="E48" s="7" t="s">
        <v>100</v>
      </c>
      <c r="F48" s="25" t="s">
        <v>99</v>
      </c>
      <c r="G48" s="6">
        <v>23.48</v>
      </c>
      <c r="H48" s="6">
        <v>10.4</v>
      </c>
      <c r="I48" s="6">
        <f>G48*H48</f>
        <v>244.19200000000001</v>
      </c>
      <c r="J48" s="5">
        <v>400</v>
      </c>
      <c r="K48" s="30"/>
      <c r="L48" s="30"/>
      <c r="M48"/>
    </row>
    <row r="49" spans="1:21" ht="24.9" customHeight="1" x14ac:dyDescent="0.25">
      <c r="A49" s="104" t="s">
        <v>98</v>
      </c>
      <c r="B49" s="105"/>
      <c r="C49" s="105"/>
      <c r="D49" s="105"/>
      <c r="E49" s="105"/>
      <c r="F49" s="105"/>
      <c r="G49" s="105"/>
      <c r="H49" s="105"/>
      <c r="I49" s="105"/>
      <c r="J49" s="106"/>
      <c r="K49" s="15"/>
      <c r="L49" s="14"/>
      <c r="M49"/>
    </row>
    <row r="50" spans="1:21" ht="24.9" customHeight="1" x14ac:dyDescent="0.25">
      <c r="A50" s="10">
        <v>36</v>
      </c>
      <c r="B50" s="7" t="s">
        <v>97</v>
      </c>
      <c r="C50" s="9">
        <v>10150026</v>
      </c>
      <c r="D50" s="8" t="s">
        <v>0</v>
      </c>
      <c r="E50" s="7" t="s">
        <v>96</v>
      </c>
      <c r="F50" s="25" t="s">
        <v>95</v>
      </c>
      <c r="G50" s="6">
        <v>5.0999999999999996</v>
      </c>
      <c r="H50" s="6">
        <v>9.3000000000000007</v>
      </c>
      <c r="I50" s="6">
        <f>G50*H50</f>
        <v>47.43</v>
      </c>
      <c r="J50" s="16">
        <v>150</v>
      </c>
      <c r="K50" s="12"/>
      <c r="L50" s="11"/>
      <c r="M50"/>
    </row>
    <row r="51" spans="1:21" ht="24.9" customHeight="1" x14ac:dyDescent="0.25">
      <c r="A51" s="10">
        <v>37</v>
      </c>
      <c r="B51" s="7" t="s">
        <v>94</v>
      </c>
      <c r="C51" s="9">
        <v>10150027</v>
      </c>
      <c r="D51" s="20" t="s">
        <v>0</v>
      </c>
      <c r="E51" s="7" t="s">
        <v>93</v>
      </c>
      <c r="F51" s="13" t="s">
        <v>92</v>
      </c>
      <c r="G51" s="6">
        <v>10.1</v>
      </c>
      <c r="H51" s="6">
        <v>9.1</v>
      </c>
      <c r="I51" s="6">
        <f>G51*H51</f>
        <v>91.91</v>
      </c>
      <c r="J51" s="16">
        <v>180</v>
      </c>
      <c r="K51" s="15"/>
      <c r="L51" s="14"/>
      <c r="M51"/>
    </row>
    <row r="52" spans="1:21" ht="24.9" customHeight="1" x14ac:dyDescent="0.25">
      <c r="A52" s="10">
        <v>38</v>
      </c>
      <c r="B52" s="7" t="s">
        <v>91</v>
      </c>
      <c r="C52" s="9">
        <v>10150028</v>
      </c>
      <c r="D52" s="8" t="s">
        <v>0</v>
      </c>
      <c r="E52" s="7" t="s">
        <v>90</v>
      </c>
      <c r="F52" s="13" t="s">
        <v>89</v>
      </c>
      <c r="G52" s="6">
        <v>4.3</v>
      </c>
      <c r="H52" s="6">
        <v>9.4511627906976692</v>
      </c>
      <c r="I52" s="6">
        <f>G52*H52</f>
        <v>40.639999999999979</v>
      </c>
      <c r="J52" s="16">
        <v>150</v>
      </c>
      <c r="K52" s="15"/>
      <c r="L52" s="14"/>
      <c r="M52"/>
    </row>
    <row r="53" spans="1:21" ht="24.9" customHeight="1" x14ac:dyDescent="0.25">
      <c r="A53" s="10">
        <v>39</v>
      </c>
      <c r="B53" s="7" t="s">
        <v>88</v>
      </c>
      <c r="C53" s="9">
        <v>10150029</v>
      </c>
      <c r="D53" s="8" t="s">
        <v>0</v>
      </c>
      <c r="E53" s="7" t="s">
        <v>87</v>
      </c>
      <c r="F53" s="13" t="s">
        <v>86</v>
      </c>
      <c r="G53" s="6">
        <v>5.2</v>
      </c>
      <c r="H53" s="6">
        <v>9.5</v>
      </c>
      <c r="I53" s="6">
        <f>G53*H53</f>
        <v>49.4</v>
      </c>
      <c r="J53" s="16">
        <v>150</v>
      </c>
      <c r="K53" s="15"/>
      <c r="L53" s="14"/>
      <c r="M53"/>
    </row>
    <row r="54" spans="1:21" ht="24.9" customHeight="1" x14ac:dyDescent="0.25">
      <c r="A54" s="10">
        <v>40</v>
      </c>
      <c r="B54" s="7" t="s">
        <v>85</v>
      </c>
      <c r="C54" s="9">
        <v>10150030</v>
      </c>
      <c r="D54" s="8" t="s">
        <v>56</v>
      </c>
      <c r="E54" s="7" t="s">
        <v>55</v>
      </c>
      <c r="F54" s="13" t="s">
        <v>84</v>
      </c>
      <c r="G54" s="6">
        <v>11.8</v>
      </c>
      <c r="H54" s="6">
        <v>9.1999999999999993</v>
      </c>
      <c r="I54" s="6">
        <f>G54*H54</f>
        <v>108.56</v>
      </c>
      <c r="J54" s="17">
        <v>300</v>
      </c>
      <c r="K54" s="15"/>
      <c r="L54" s="14"/>
      <c r="M54"/>
    </row>
    <row r="55" spans="1:21" ht="24.9" customHeight="1" x14ac:dyDescent="0.25">
      <c r="A55" s="104" t="s">
        <v>83</v>
      </c>
      <c r="B55" s="105"/>
      <c r="C55" s="105"/>
      <c r="D55" s="105"/>
      <c r="E55" s="105"/>
      <c r="F55" s="105"/>
      <c r="G55" s="105"/>
      <c r="H55" s="105"/>
      <c r="I55" s="105"/>
      <c r="J55" s="106"/>
      <c r="K55" s="15"/>
      <c r="L55" s="14"/>
      <c r="M55"/>
    </row>
    <row r="56" spans="1:21" ht="24.9" customHeight="1" x14ac:dyDescent="0.25">
      <c r="A56" s="10">
        <v>41</v>
      </c>
      <c r="B56" s="7" t="s">
        <v>82</v>
      </c>
      <c r="C56" s="9">
        <v>3060067</v>
      </c>
      <c r="D56" s="8" t="s">
        <v>0</v>
      </c>
      <c r="E56" s="7" t="s">
        <v>81</v>
      </c>
      <c r="F56" s="25" t="s">
        <v>80</v>
      </c>
      <c r="G56" s="6">
        <v>26</v>
      </c>
      <c r="H56" s="6">
        <v>6.4</v>
      </c>
      <c r="I56" s="6">
        <f>G56*H56</f>
        <v>166.4</v>
      </c>
      <c r="J56" s="17">
        <v>300</v>
      </c>
      <c r="K56" s="12"/>
      <c r="L56" s="11"/>
      <c r="M56"/>
    </row>
    <row r="57" spans="1:21" ht="24.9" customHeight="1" x14ac:dyDescent="0.25">
      <c r="A57" s="10">
        <v>42</v>
      </c>
      <c r="B57" s="7" t="s">
        <v>79</v>
      </c>
      <c r="C57" s="9">
        <v>3060068</v>
      </c>
      <c r="D57" s="8" t="s">
        <v>0</v>
      </c>
      <c r="E57" s="7" t="s">
        <v>78</v>
      </c>
      <c r="F57" s="25" t="s">
        <v>77</v>
      </c>
      <c r="G57" s="6">
        <v>24.6</v>
      </c>
      <c r="H57" s="6">
        <v>7</v>
      </c>
      <c r="I57" s="6">
        <v>172.2</v>
      </c>
      <c r="J57" s="5">
        <v>300</v>
      </c>
      <c r="K57" s="15"/>
      <c r="L57" s="14"/>
      <c r="M57"/>
    </row>
    <row r="58" spans="1:21" ht="24.9" customHeight="1" x14ac:dyDescent="0.25">
      <c r="A58" s="10">
        <v>43</v>
      </c>
      <c r="B58" s="7" t="s">
        <v>76</v>
      </c>
      <c r="C58" s="9">
        <v>3060069</v>
      </c>
      <c r="D58" s="8" t="s">
        <v>0</v>
      </c>
      <c r="E58" s="7" t="s">
        <v>75</v>
      </c>
      <c r="F58" s="25" t="s">
        <v>74</v>
      </c>
      <c r="G58" s="6">
        <v>28.95</v>
      </c>
      <c r="H58" s="6">
        <v>7.02</v>
      </c>
      <c r="I58" s="6">
        <f>G58*H58</f>
        <v>203.22899999999998</v>
      </c>
      <c r="J58" s="16">
        <v>150</v>
      </c>
      <c r="K58" s="15"/>
      <c r="L58" s="14"/>
      <c r="M58"/>
    </row>
    <row r="59" spans="1:21" ht="24.9" customHeight="1" x14ac:dyDescent="0.25">
      <c r="A59" s="104" t="s">
        <v>73</v>
      </c>
      <c r="B59" s="105"/>
      <c r="C59" s="105"/>
      <c r="D59" s="105"/>
      <c r="E59" s="105"/>
      <c r="F59" s="105"/>
      <c r="G59" s="105"/>
      <c r="H59" s="105"/>
      <c r="I59" s="105"/>
      <c r="J59" s="106"/>
      <c r="K59" s="15"/>
      <c r="L59" s="14"/>
      <c r="M59"/>
    </row>
    <row r="60" spans="1:21" ht="24.9" customHeight="1" x14ac:dyDescent="0.25">
      <c r="A60" s="10">
        <v>44</v>
      </c>
      <c r="B60" s="7" t="s">
        <v>72</v>
      </c>
      <c r="C60" s="9">
        <v>3060062</v>
      </c>
      <c r="D60" s="8" t="s">
        <v>0</v>
      </c>
      <c r="E60" s="29" t="s">
        <v>65</v>
      </c>
      <c r="F60" s="13" t="s">
        <v>71</v>
      </c>
      <c r="G60" s="6">
        <v>24</v>
      </c>
      <c r="H60" s="6">
        <v>5.44</v>
      </c>
      <c r="I60" s="6">
        <f t="shared" ref="I60:I70" si="2">G60*H60</f>
        <v>130.56</v>
      </c>
      <c r="J60" s="28">
        <v>150</v>
      </c>
      <c r="K60" s="15"/>
      <c r="L60" s="14"/>
      <c r="M60"/>
    </row>
    <row r="61" spans="1:21" ht="24.9" customHeight="1" x14ac:dyDescent="0.25">
      <c r="A61" s="10">
        <v>45</v>
      </c>
      <c r="B61" s="7" t="s">
        <v>70</v>
      </c>
      <c r="C61" s="9">
        <v>3060063</v>
      </c>
      <c r="D61" s="24" t="s">
        <v>0</v>
      </c>
      <c r="E61" s="7" t="s">
        <v>65</v>
      </c>
      <c r="F61" s="18" t="s">
        <v>69</v>
      </c>
      <c r="G61" s="6">
        <v>41.78</v>
      </c>
      <c r="H61" s="6">
        <v>10.700095739588299</v>
      </c>
      <c r="I61" s="6">
        <f t="shared" si="2"/>
        <v>447.04999999999916</v>
      </c>
      <c r="J61" s="26">
        <v>400</v>
      </c>
      <c r="K61" s="15"/>
      <c r="L61" s="14"/>
      <c r="M61"/>
    </row>
    <row r="62" spans="1:21" ht="24.9" customHeight="1" x14ac:dyDescent="0.25">
      <c r="A62" s="10">
        <v>46</v>
      </c>
      <c r="B62" s="7" t="s">
        <v>68</v>
      </c>
      <c r="C62" s="9">
        <v>3060064</v>
      </c>
      <c r="D62" s="8" t="s">
        <v>0</v>
      </c>
      <c r="E62" s="7" t="s">
        <v>65</v>
      </c>
      <c r="F62" s="18" t="s">
        <v>67</v>
      </c>
      <c r="G62" s="6">
        <v>5.45</v>
      </c>
      <c r="H62" s="6">
        <v>8.2495412844036693</v>
      </c>
      <c r="I62" s="6">
        <f t="shared" si="2"/>
        <v>44.96</v>
      </c>
      <c r="J62" s="17">
        <v>300</v>
      </c>
      <c r="K62" s="15"/>
      <c r="L62" s="14"/>
      <c r="M62"/>
      <c r="U62"/>
    </row>
    <row r="63" spans="1:21" ht="24.9" customHeight="1" x14ac:dyDescent="0.25">
      <c r="A63" s="10">
        <v>47</v>
      </c>
      <c r="B63" s="7" t="s">
        <v>66</v>
      </c>
      <c r="C63" s="9">
        <v>3060065</v>
      </c>
      <c r="D63" s="8" t="s">
        <v>0</v>
      </c>
      <c r="E63" s="7" t="s">
        <v>65</v>
      </c>
      <c r="F63" s="18" t="s">
        <v>64</v>
      </c>
      <c r="G63" s="6">
        <v>15.3</v>
      </c>
      <c r="H63" s="6">
        <v>10.700133868808599</v>
      </c>
      <c r="I63" s="6">
        <f t="shared" si="2"/>
        <v>163.71204819277159</v>
      </c>
      <c r="J63" s="26">
        <v>400</v>
      </c>
      <c r="K63" s="15"/>
      <c r="L63" s="14"/>
      <c r="M63"/>
    </row>
    <row r="64" spans="1:21" ht="24.9" customHeight="1" x14ac:dyDescent="0.25">
      <c r="A64" s="10">
        <v>48</v>
      </c>
      <c r="B64" s="7" t="s">
        <v>63</v>
      </c>
      <c r="C64" s="9">
        <v>3060070</v>
      </c>
      <c r="D64" s="8" t="s">
        <v>0</v>
      </c>
      <c r="E64" s="7" t="s">
        <v>62</v>
      </c>
      <c r="F64" s="25" t="s">
        <v>61</v>
      </c>
      <c r="G64" s="6">
        <v>8.6999999999999993</v>
      </c>
      <c r="H64" s="6">
        <v>8.2494252873563205</v>
      </c>
      <c r="I64" s="6">
        <f t="shared" si="2"/>
        <v>71.769999999999982</v>
      </c>
      <c r="J64" s="17">
        <v>300</v>
      </c>
      <c r="K64" s="12"/>
      <c r="L64" s="11"/>
      <c r="M64"/>
    </row>
    <row r="65" spans="1:20" ht="24.9" customHeight="1" x14ac:dyDescent="0.25">
      <c r="A65" s="10">
        <v>49</v>
      </c>
      <c r="B65" s="7" t="s">
        <v>60</v>
      </c>
      <c r="C65" s="9">
        <v>3060071</v>
      </c>
      <c r="D65" s="20" t="s">
        <v>0</v>
      </c>
      <c r="E65" s="7" t="s">
        <v>59</v>
      </c>
      <c r="F65" s="25" t="s">
        <v>58</v>
      </c>
      <c r="G65" s="6">
        <v>5.0999999999999996</v>
      </c>
      <c r="H65" s="6">
        <v>11.4490196078431</v>
      </c>
      <c r="I65" s="6">
        <f t="shared" si="2"/>
        <v>58.389999999999809</v>
      </c>
      <c r="J65" s="16">
        <v>150</v>
      </c>
      <c r="K65" s="15"/>
      <c r="L65" s="14"/>
      <c r="M65"/>
    </row>
    <row r="66" spans="1:20" ht="24.9" customHeight="1" x14ac:dyDescent="0.25">
      <c r="A66" s="10">
        <v>50</v>
      </c>
      <c r="B66" s="7" t="s">
        <v>57</v>
      </c>
      <c r="C66" s="9">
        <v>1024463</v>
      </c>
      <c r="D66" s="8" t="s">
        <v>56</v>
      </c>
      <c r="E66" s="7" t="s">
        <v>55</v>
      </c>
      <c r="F66" s="25" t="s">
        <v>54</v>
      </c>
      <c r="G66" s="6">
        <v>46.18</v>
      </c>
      <c r="H66" s="6">
        <v>13.6</v>
      </c>
      <c r="I66" s="6">
        <f t="shared" si="2"/>
        <v>628.048</v>
      </c>
      <c r="J66" s="26">
        <v>400</v>
      </c>
      <c r="K66" s="15"/>
      <c r="L66" s="14"/>
      <c r="M66"/>
    </row>
    <row r="67" spans="1:20" ht="24.9" customHeight="1" x14ac:dyDescent="0.25">
      <c r="A67" s="10">
        <v>51</v>
      </c>
      <c r="B67" s="7" t="s">
        <v>53</v>
      </c>
      <c r="C67" s="9">
        <v>10120016</v>
      </c>
      <c r="D67" s="8" t="s">
        <v>0</v>
      </c>
      <c r="E67" s="7" t="s">
        <v>52</v>
      </c>
      <c r="F67" s="25" t="s">
        <v>51</v>
      </c>
      <c r="G67" s="6">
        <v>15.2</v>
      </c>
      <c r="H67" s="6">
        <v>11.7</v>
      </c>
      <c r="I67" s="6">
        <f t="shared" si="2"/>
        <v>177.83999999999997</v>
      </c>
      <c r="J67" s="17">
        <v>300</v>
      </c>
      <c r="K67" s="15"/>
      <c r="L67" s="14"/>
      <c r="M67"/>
    </row>
    <row r="68" spans="1:20" ht="24.9" customHeight="1" x14ac:dyDescent="0.25">
      <c r="A68" s="10">
        <v>52</v>
      </c>
      <c r="B68" s="7" t="s">
        <v>50</v>
      </c>
      <c r="C68" s="9">
        <v>10120017</v>
      </c>
      <c r="D68" s="8" t="s">
        <v>0</v>
      </c>
      <c r="E68" s="7" t="s">
        <v>49</v>
      </c>
      <c r="F68" s="25" t="s">
        <v>48</v>
      </c>
      <c r="G68" s="6">
        <v>28.2</v>
      </c>
      <c r="H68" s="6">
        <v>8.6999999999999993</v>
      </c>
      <c r="I68" s="6">
        <f t="shared" si="2"/>
        <v>245.33999999999997</v>
      </c>
      <c r="J68" s="17">
        <v>300</v>
      </c>
      <c r="K68" s="15"/>
      <c r="L68" s="14"/>
      <c r="M68"/>
    </row>
    <row r="69" spans="1:20" ht="24.9" customHeight="1" x14ac:dyDescent="0.25">
      <c r="A69" s="10">
        <v>53</v>
      </c>
      <c r="B69" s="7" t="s">
        <v>47</v>
      </c>
      <c r="C69" s="9">
        <v>10120018</v>
      </c>
      <c r="D69" s="8" t="s">
        <v>0</v>
      </c>
      <c r="E69" s="7" t="s">
        <v>45</v>
      </c>
      <c r="F69" s="25" t="s">
        <v>44</v>
      </c>
      <c r="G69" s="6">
        <v>12</v>
      </c>
      <c r="H69" s="6">
        <v>11.8</v>
      </c>
      <c r="I69" s="6">
        <f t="shared" si="2"/>
        <v>141.60000000000002</v>
      </c>
      <c r="J69" s="17">
        <v>300</v>
      </c>
      <c r="K69" s="15"/>
      <c r="L69" s="14"/>
      <c r="M69"/>
    </row>
    <row r="70" spans="1:20" ht="24.9" customHeight="1" x14ac:dyDescent="0.25">
      <c r="A70" s="10">
        <v>54</v>
      </c>
      <c r="B70" s="7" t="s">
        <v>46</v>
      </c>
      <c r="C70" s="9">
        <v>10120019</v>
      </c>
      <c r="D70" s="8" t="s">
        <v>0</v>
      </c>
      <c r="E70" s="29" t="s">
        <v>45</v>
      </c>
      <c r="F70" s="21" t="s">
        <v>44</v>
      </c>
      <c r="G70" s="6">
        <v>6.6</v>
      </c>
      <c r="H70" s="6">
        <v>8.1</v>
      </c>
      <c r="I70" s="6">
        <f t="shared" si="2"/>
        <v>53.459999999999994</v>
      </c>
      <c r="J70" s="28">
        <v>150</v>
      </c>
      <c r="K70" s="15"/>
      <c r="L70" s="14"/>
      <c r="M70"/>
    </row>
    <row r="71" spans="1:20" ht="24.9" customHeight="1" x14ac:dyDescent="0.25">
      <c r="A71" s="104" t="s">
        <v>43</v>
      </c>
      <c r="B71" s="105"/>
      <c r="C71" s="105"/>
      <c r="D71" s="105"/>
      <c r="E71" s="105"/>
      <c r="F71" s="105"/>
      <c r="G71" s="105"/>
      <c r="H71" s="105"/>
      <c r="I71" s="105"/>
      <c r="J71" s="106"/>
      <c r="K71" s="15"/>
      <c r="L71" s="14"/>
      <c r="M71"/>
    </row>
    <row r="72" spans="1:20" ht="24.9" customHeight="1" x14ac:dyDescent="0.25">
      <c r="A72" s="10">
        <v>55</v>
      </c>
      <c r="B72" s="7" t="s">
        <v>42</v>
      </c>
      <c r="C72" s="9">
        <v>10150032</v>
      </c>
      <c r="D72" s="27" t="s">
        <v>0</v>
      </c>
      <c r="E72" s="7" t="s">
        <v>41</v>
      </c>
      <c r="F72" s="25" t="s">
        <v>40</v>
      </c>
      <c r="G72" s="6">
        <v>157.5</v>
      </c>
      <c r="H72" s="6">
        <v>10</v>
      </c>
      <c r="I72" s="6">
        <f>G72*H72</f>
        <v>1575</v>
      </c>
      <c r="J72" s="50" t="s">
        <v>219</v>
      </c>
      <c r="K72" s="12"/>
      <c r="L72" s="11"/>
      <c r="M72"/>
    </row>
    <row r="73" spans="1:20" ht="24.9" customHeight="1" x14ac:dyDescent="0.25">
      <c r="A73" s="10">
        <v>56</v>
      </c>
      <c r="B73" s="7" t="s">
        <v>39</v>
      </c>
      <c r="C73" s="9">
        <v>35009355</v>
      </c>
      <c r="D73" s="8" t="s">
        <v>0</v>
      </c>
      <c r="E73" s="7" t="s">
        <v>38</v>
      </c>
      <c r="F73" s="21" t="s">
        <v>37</v>
      </c>
      <c r="G73" s="6">
        <v>10.5</v>
      </c>
      <c r="H73" s="6">
        <v>10.88</v>
      </c>
      <c r="I73" s="6">
        <f>G73*H73</f>
        <v>114.24000000000001</v>
      </c>
      <c r="J73" s="5">
        <v>400</v>
      </c>
      <c r="K73" s="15"/>
      <c r="L73" s="14"/>
      <c r="M73"/>
    </row>
    <row r="74" spans="1:20" ht="24.9" customHeight="1" x14ac:dyDescent="0.25">
      <c r="A74" s="10">
        <v>57</v>
      </c>
      <c r="B74" s="7" t="s">
        <v>36</v>
      </c>
      <c r="C74" s="9">
        <v>1008882</v>
      </c>
      <c r="D74" s="8" t="s">
        <v>0</v>
      </c>
      <c r="E74" s="7" t="s">
        <v>35</v>
      </c>
      <c r="F74" s="21" t="s">
        <v>34</v>
      </c>
      <c r="G74" s="6">
        <v>9.34</v>
      </c>
      <c r="H74" s="6">
        <v>12.5</v>
      </c>
      <c r="I74" s="6">
        <f>G74*H74</f>
        <v>116.75</v>
      </c>
      <c r="J74" s="26">
        <v>400</v>
      </c>
      <c r="K74" s="15"/>
      <c r="L74" s="14"/>
      <c r="M74"/>
    </row>
    <row r="75" spans="1:20" ht="24.9" customHeight="1" x14ac:dyDescent="0.25">
      <c r="A75" s="10">
        <v>58</v>
      </c>
      <c r="B75" s="7" t="s">
        <v>33</v>
      </c>
      <c r="C75" s="9">
        <v>10150035</v>
      </c>
      <c r="D75" s="8" t="s">
        <v>0</v>
      </c>
      <c r="E75" s="19" t="s">
        <v>32</v>
      </c>
      <c r="F75" s="21" t="s">
        <v>31</v>
      </c>
      <c r="G75" s="6">
        <v>5.5</v>
      </c>
      <c r="H75" s="6">
        <v>9.6</v>
      </c>
      <c r="I75" s="6">
        <f>G75*H75</f>
        <v>52.8</v>
      </c>
      <c r="J75" s="16">
        <v>150</v>
      </c>
      <c r="K75" s="15"/>
      <c r="L75" s="14"/>
      <c r="M75"/>
    </row>
    <row r="76" spans="1:20" ht="24.9" customHeight="1" x14ac:dyDescent="0.25">
      <c r="A76" s="10">
        <v>59</v>
      </c>
      <c r="B76" s="7" t="s">
        <v>30</v>
      </c>
      <c r="C76" s="9">
        <v>10150036</v>
      </c>
      <c r="D76" s="8" t="s">
        <v>0</v>
      </c>
      <c r="E76" s="19" t="s">
        <v>29</v>
      </c>
      <c r="F76" s="25" t="s">
        <v>28</v>
      </c>
      <c r="G76" s="6">
        <v>5.5</v>
      </c>
      <c r="H76" s="6">
        <v>9.5</v>
      </c>
      <c r="I76" s="6">
        <f>G76*H76</f>
        <v>52.25</v>
      </c>
      <c r="J76" s="16">
        <v>150</v>
      </c>
      <c r="K76" s="15"/>
      <c r="L76" s="14"/>
      <c r="M76"/>
      <c r="N76"/>
      <c r="O76"/>
      <c r="P76"/>
      <c r="Q76"/>
      <c r="R76"/>
      <c r="S76"/>
      <c r="T76"/>
    </row>
    <row r="77" spans="1:20" ht="24.9" customHeight="1" x14ac:dyDescent="0.25">
      <c r="A77" s="104" t="s">
        <v>27</v>
      </c>
      <c r="B77" s="105"/>
      <c r="C77" s="105"/>
      <c r="D77" s="105"/>
      <c r="E77" s="105"/>
      <c r="F77" s="105"/>
      <c r="G77" s="105"/>
      <c r="H77" s="105"/>
      <c r="I77" s="105"/>
      <c r="J77" s="106"/>
      <c r="K77" s="15"/>
      <c r="L77" s="14"/>
      <c r="M77"/>
      <c r="N77"/>
      <c r="O77"/>
      <c r="P77"/>
      <c r="Q77"/>
      <c r="R77"/>
      <c r="S77"/>
      <c r="T77"/>
    </row>
    <row r="78" spans="1:20" ht="24.9" customHeight="1" x14ac:dyDescent="0.25">
      <c r="A78" s="10">
        <v>60</v>
      </c>
      <c r="B78" s="7" t="s">
        <v>26</v>
      </c>
      <c r="C78" s="9">
        <v>10120020</v>
      </c>
      <c r="D78" s="8" t="s">
        <v>0</v>
      </c>
      <c r="E78" s="7" t="s">
        <v>25</v>
      </c>
      <c r="F78" s="25" t="s">
        <v>24</v>
      </c>
      <c r="G78" s="6">
        <v>4.5999999999999996</v>
      </c>
      <c r="H78" s="6">
        <v>10.5</v>
      </c>
      <c r="I78" s="6">
        <f t="shared" ref="I78:I83" si="3">G78*H78</f>
        <v>48.3</v>
      </c>
      <c r="J78" s="17">
        <v>300</v>
      </c>
      <c r="K78" s="15"/>
      <c r="L78" s="14"/>
      <c r="M78"/>
      <c r="N78"/>
      <c r="O78"/>
      <c r="P78"/>
      <c r="Q78"/>
      <c r="R78"/>
      <c r="S78"/>
      <c r="T78"/>
    </row>
    <row r="79" spans="1:20" ht="24.9" customHeight="1" x14ac:dyDescent="0.25">
      <c r="A79" s="10">
        <v>61</v>
      </c>
      <c r="B79" s="7" t="s">
        <v>23</v>
      </c>
      <c r="C79" s="9">
        <v>10120022</v>
      </c>
      <c r="D79" s="24" t="s">
        <v>0</v>
      </c>
      <c r="E79" s="7" t="s">
        <v>22</v>
      </c>
      <c r="F79" s="25" t="s">
        <v>21</v>
      </c>
      <c r="G79" s="6">
        <v>8.6999999999999993</v>
      </c>
      <c r="H79" s="6">
        <v>7.4494252873563198</v>
      </c>
      <c r="I79" s="6">
        <f t="shared" si="3"/>
        <v>64.809999999999974</v>
      </c>
      <c r="J79" s="16">
        <v>150</v>
      </c>
      <c r="K79" s="15"/>
      <c r="L79" s="14"/>
      <c r="M79"/>
      <c r="N79"/>
      <c r="O79"/>
      <c r="P79"/>
      <c r="Q79"/>
      <c r="R79"/>
      <c r="S79"/>
      <c r="T79"/>
    </row>
    <row r="80" spans="1:20" ht="24.9" customHeight="1" x14ac:dyDescent="0.25">
      <c r="A80" s="10">
        <v>62</v>
      </c>
      <c r="B80" s="7" t="s">
        <v>20</v>
      </c>
      <c r="C80" s="9">
        <v>30000729</v>
      </c>
      <c r="D80" s="24" t="s">
        <v>0</v>
      </c>
      <c r="E80" s="7" t="s">
        <v>19</v>
      </c>
      <c r="F80" s="25" t="s">
        <v>18</v>
      </c>
      <c r="G80" s="6">
        <v>27.65</v>
      </c>
      <c r="H80" s="6">
        <v>12.3</v>
      </c>
      <c r="I80" s="6">
        <f t="shared" si="3"/>
        <v>340.09500000000003</v>
      </c>
      <c r="J80" s="5">
        <v>400</v>
      </c>
      <c r="K80" s="15"/>
      <c r="L80" s="14"/>
      <c r="M80"/>
      <c r="O80"/>
      <c r="P80"/>
      <c r="Q80"/>
      <c r="R80"/>
      <c r="S80"/>
      <c r="T80"/>
    </row>
    <row r="81" spans="1:20" ht="24.9" customHeight="1" x14ac:dyDescent="0.25">
      <c r="A81" s="10">
        <v>63</v>
      </c>
      <c r="B81" s="7" t="s">
        <v>17</v>
      </c>
      <c r="C81" s="9">
        <v>1001081</v>
      </c>
      <c r="D81" s="24" t="s">
        <v>15</v>
      </c>
      <c r="E81" s="19" t="s">
        <v>13</v>
      </c>
      <c r="F81" s="21" t="s">
        <v>12</v>
      </c>
      <c r="G81" s="6">
        <v>18</v>
      </c>
      <c r="H81" s="6">
        <v>2.2999999999999998</v>
      </c>
      <c r="I81" s="6">
        <f t="shared" si="3"/>
        <v>41.4</v>
      </c>
      <c r="J81" s="17">
        <v>10</v>
      </c>
      <c r="K81" s="23"/>
      <c r="L81" s="22"/>
      <c r="M81"/>
      <c r="N81"/>
      <c r="O81"/>
      <c r="P81"/>
      <c r="Q81"/>
      <c r="R81"/>
      <c r="S81"/>
      <c r="T81"/>
    </row>
    <row r="82" spans="1:20" ht="24.9" customHeight="1" x14ac:dyDescent="0.25">
      <c r="A82" s="10">
        <v>64</v>
      </c>
      <c r="B82" s="7" t="s">
        <v>16</v>
      </c>
      <c r="C82" s="9">
        <v>10060031</v>
      </c>
      <c r="D82" s="24" t="s">
        <v>15</v>
      </c>
      <c r="E82" s="19" t="s">
        <v>13</v>
      </c>
      <c r="F82" s="21" t="s">
        <v>12</v>
      </c>
      <c r="G82" s="6">
        <v>18</v>
      </c>
      <c r="H82" s="6">
        <v>2.2999999999999998</v>
      </c>
      <c r="I82" s="6">
        <f t="shared" si="3"/>
        <v>41.4</v>
      </c>
      <c r="J82" s="17">
        <v>10</v>
      </c>
      <c r="K82" s="23"/>
      <c r="L82" s="22"/>
      <c r="M82"/>
      <c r="N82"/>
      <c r="O82"/>
      <c r="P82"/>
      <c r="Q82"/>
      <c r="R82"/>
      <c r="S82"/>
      <c r="T82"/>
    </row>
    <row r="83" spans="1:20" ht="24.9" customHeight="1" x14ac:dyDescent="0.25">
      <c r="A83" s="10">
        <v>65</v>
      </c>
      <c r="B83" s="7" t="s">
        <v>14</v>
      </c>
      <c r="C83" s="9">
        <v>10060017</v>
      </c>
      <c r="D83" s="8" t="s">
        <v>0</v>
      </c>
      <c r="E83" s="19" t="s">
        <v>13</v>
      </c>
      <c r="F83" s="21" t="s">
        <v>12</v>
      </c>
      <c r="G83" s="6">
        <v>12.15</v>
      </c>
      <c r="H83" s="6">
        <v>8.33</v>
      </c>
      <c r="I83" s="6">
        <f t="shared" si="3"/>
        <v>101.20950000000001</v>
      </c>
      <c r="J83" s="16">
        <v>150</v>
      </c>
      <c r="K83" s="15"/>
      <c r="L83" s="14"/>
      <c r="M83"/>
      <c r="N83"/>
      <c r="O83"/>
      <c r="P83"/>
      <c r="Q83"/>
      <c r="R83"/>
      <c r="S83"/>
      <c r="T83"/>
    </row>
    <row r="84" spans="1:20" ht="24.9" customHeight="1" x14ac:dyDescent="0.25">
      <c r="A84" s="104" t="s">
        <v>11</v>
      </c>
      <c r="B84" s="105"/>
      <c r="C84" s="105"/>
      <c r="D84" s="105"/>
      <c r="E84" s="105"/>
      <c r="F84" s="105"/>
      <c r="G84" s="105"/>
      <c r="H84" s="105"/>
      <c r="I84" s="105"/>
      <c r="J84" s="106"/>
      <c r="K84" s="15"/>
      <c r="L84" s="14"/>
      <c r="M84"/>
      <c r="N84"/>
      <c r="O84"/>
      <c r="P84"/>
      <c r="Q84"/>
      <c r="R84"/>
      <c r="S84"/>
      <c r="T84"/>
    </row>
    <row r="85" spans="1:20" ht="24.9" customHeight="1" x14ac:dyDescent="0.25">
      <c r="A85" s="10">
        <v>66</v>
      </c>
      <c r="B85" s="7" t="s">
        <v>10</v>
      </c>
      <c r="C85" s="9">
        <v>10120026</v>
      </c>
      <c r="D85" s="20" t="s">
        <v>0</v>
      </c>
      <c r="E85" s="19" t="s">
        <v>9</v>
      </c>
      <c r="F85" s="18" t="s">
        <v>8</v>
      </c>
      <c r="G85" s="6">
        <v>10.3</v>
      </c>
      <c r="H85" s="6">
        <v>8.8000000000000007</v>
      </c>
      <c r="I85" s="6">
        <f>G85*H85</f>
        <v>90.640000000000015</v>
      </c>
      <c r="J85" s="17">
        <v>300</v>
      </c>
      <c r="K85" s="15"/>
      <c r="L85" s="14"/>
      <c r="M85"/>
      <c r="N85"/>
      <c r="O85"/>
      <c r="P85"/>
      <c r="Q85"/>
      <c r="R85"/>
      <c r="S85"/>
      <c r="T85"/>
    </row>
    <row r="86" spans="1:20" ht="24.9" customHeight="1" x14ac:dyDescent="0.25">
      <c r="A86" s="10">
        <v>67</v>
      </c>
      <c r="B86" s="7" t="s">
        <v>7</v>
      </c>
      <c r="C86" s="9">
        <v>10120025</v>
      </c>
      <c r="D86" s="8" t="s">
        <v>0</v>
      </c>
      <c r="E86" s="7" t="s">
        <v>6</v>
      </c>
      <c r="F86" s="13" t="s">
        <v>5</v>
      </c>
      <c r="G86" s="6">
        <v>12.14</v>
      </c>
      <c r="H86" s="6">
        <v>9.2504118616145004</v>
      </c>
      <c r="I86" s="6">
        <f>G86*H86</f>
        <v>112.30000000000004</v>
      </c>
      <c r="J86" s="16">
        <v>150</v>
      </c>
      <c r="K86" s="15"/>
      <c r="L86" s="14"/>
      <c r="M86"/>
      <c r="N86"/>
      <c r="O86"/>
      <c r="P86"/>
      <c r="Q86"/>
      <c r="R86"/>
      <c r="S86"/>
      <c r="T86"/>
    </row>
    <row r="87" spans="1:20" ht="24.9" customHeight="1" x14ac:dyDescent="0.25">
      <c r="A87" s="104" t="s">
        <v>4</v>
      </c>
      <c r="B87" s="105"/>
      <c r="C87" s="105"/>
      <c r="D87" s="105"/>
      <c r="E87" s="105"/>
      <c r="F87" s="105"/>
      <c r="G87" s="105"/>
      <c r="H87" s="105"/>
      <c r="I87" s="105"/>
      <c r="J87" s="106"/>
      <c r="K87" s="15"/>
      <c r="L87" s="14"/>
      <c r="M87"/>
      <c r="N87"/>
      <c r="O87"/>
      <c r="P87"/>
      <c r="Q87"/>
      <c r="R87"/>
      <c r="S87"/>
      <c r="T87"/>
    </row>
    <row r="88" spans="1:20" ht="24.9" customHeight="1" x14ac:dyDescent="0.25">
      <c r="A88" s="10">
        <v>68</v>
      </c>
      <c r="B88" s="7" t="s">
        <v>3</v>
      </c>
      <c r="C88" s="9">
        <v>30000728</v>
      </c>
      <c r="D88" s="8" t="s">
        <v>0</v>
      </c>
      <c r="E88" s="7" t="s">
        <v>2</v>
      </c>
      <c r="F88" s="13" t="s">
        <v>1</v>
      </c>
      <c r="G88" s="6">
        <v>36.97</v>
      </c>
      <c r="H88" s="6">
        <v>10.199999999999999</v>
      </c>
      <c r="I88" s="6">
        <f>G88*H88</f>
        <v>377.09399999999994</v>
      </c>
      <c r="J88" s="5">
        <v>400</v>
      </c>
      <c r="K88" s="12"/>
      <c r="L88" s="11"/>
      <c r="M88"/>
      <c r="N88"/>
      <c r="O88"/>
      <c r="P88"/>
      <c r="Q88"/>
      <c r="R88"/>
      <c r="S88"/>
      <c r="T88"/>
    </row>
    <row r="89" spans="1:20" x14ac:dyDescent="0.25">
      <c r="A89"/>
      <c r="B89"/>
      <c r="C89"/>
      <c r="D89"/>
      <c r="E89"/>
      <c r="F89"/>
      <c r="G89"/>
      <c r="H89"/>
      <c r="I89"/>
      <c r="J89"/>
    </row>
    <row r="90" spans="1:20" x14ac:dyDescent="0.25">
      <c r="A90"/>
      <c r="B90"/>
      <c r="C90"/>
      <c r="D90"/>
      <c r="E90"/>
      <c r="F90"/>
      <c r="G90" s="3"/>
      <c r="H90"/>
      <c r="I90"/>
      <c r="J90"/>
    </row>
    <row r="91" spans="1:20" x14ac:dyDescent="0.25">
      <c r="A91"/>
      <c r="B91"/>
      <c r="C91"/>
      <c r="D91"/>
      <c r="E91"/>
      <c r="F91"/>
      <c r="G91" s="4"/>
      <c r="H91"/>
      <c r="I91"/>
      <c r="J91"/>
    </row>
    <row r="92" spans="1:20" x14ac:dyDescent="0.25">
      <c r="A92"/>
      <c r="B92"/>
      <c r="C92"/>
      <c r="D92"/>
      <c r="E92"/>
      <c r="F92"/>
      <c r="G92"/>
      <c r="H92"/>
      <c r="I92"/>
      <c r="J92"/>
    </row>
    <row r="93" spans="1:20" x14ac:dyDescent="0.25">
      <c r="A93"/>
      <c r="B93"/>
      <c r="C93"/>
      <c r="D93"/>
      <c r="E93"/>
      <c r="F93"/>
      <c r="G93"/>
      <c r="H93"/>
      <c r="I93"/>
      <c r="J93"/>
    </row>
    <row r="94" spans="1:20" x14ac:dyDescent="0.25">
      <c r="A94"/>
      <c r="B94"/>
      <c r="C94"/>
      <c r="D94"/>
      <c r="E94"/>
      <c r="F94"/>
      <c r="G94"/>
      <c r="H94"/>
      <c r="I94"/>
      <c r="J94"/>
    </row>
    <row r="95" spans="1:20" x14ac:dyDescent="0.25">
      <c r="A95"/>
      <c r="B95"/>
      <c r="C95"/>
      <c r="D95"/>
      <c r="E95"/>
      <c r="F95"/>
      <c r="G95"/>
      <c r="H95"/>
      <c r="I95"/>
      <c r="J95"/>
    </row>
    <row r="96" spans="1:20" x14ac:dyDescent="0.25">
      <c r="A96"/>
      <c r="B96"/>
      <c r="C96"/>
      <c r="D96" s="3"/>
      <c r="E96"/>
      <c r="F96"/>
      <c r="G96"/>
      <c r="H96"/>
      <c r="I96"/>
      <c r="J96"/>
    </row>
    <row r="97" spans="1:10" ht="1.5" customHeight="1" x14ac:dyDescent="0.25">
      <c r="A97"/>
      <c r="B97"/>
      <c r="C97"/>
      <c r="D97"/>
      <c r="E97"/>
      <c r="F97"/>
      <c r="G97"/>
      <c r="H97"/>
      <c r="I97"/>
      <c r="J97"/>
    </row>
    <row r="98" spans="1:10" hidden="1" x14ac:dyDescent="0.25">
      <c r="A98"/>
      <c r="B98"/>
      <c r="C98"/>
      <c r="D98"/>
      <c r="E98"/>
      <c r="F98"/>
      <c r="G98"/>
      <c r="H98"/>
      <c r="I98"/>
      <c r="J98"/>
    </row>
    <row r="99" spans="1:10" hidden="1" x14ac:dyDescent="0.25">
      <c r="A99"/>
      <c r="B99"/>
      <c r="C99"/>
      <c r="D99"/>
      <c r="E99"/>
      <c r="F99"/>
      <c r="G99"/>
      <c r="H99"/>
      <c r="I99"/>
      <c r="J99"/>
    </row>
    <row r="102" spans="1:10" x14ac:dyDescent="0.25">
      <c r="J102" s="2"/>
    </row>
  </sheetData>
  <mergeCells count="23">
    <mergeCell ref="A87:J87"/>
    <mergeCell ref="A41:J41"/>
    <mergeCell ref="A45:J45"/>
    <mergeCell ref="A49:J49"/>
    <mergeCell ref="A55:J55"/>
    <mergeCell ref="A59:J59"/>
    <mergeCell ref="A71:J71"/>
    <mergeCell ref="A77:J77"/>
    <mergeCell ref="A84:J84"/>
    <mergeCell ref="A37:J37"/>
    <mergeCell ref="A1:J1"/>
    <mergeCell ref="A3:A5"/>
    <mergeCell ref="B3:B5"/>
    <mergeCell ref="C3:C5"/>
    <mergeCell ref="D3:D5"/>
    <mergeCell ref="E3:E5"/>
    <mergeCell ref="F3:F5"/>
    <mergeCell ref="G3:J4"/>
    <mergeCell ref="A6:J6"/>
    <mergeCell ref="A15:J15"/>
    <mergeCell ref="A20:J20"/>
    <mergeCell ref="A24:J24"/>
    <mergeCell ref="A30:J30"/>
  </mergeCells>
  <pageMargins left="0.82" right="0.36" top="0.43307086614173229" bottom="0.61" header="0.2800000000000000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2016 przeszkody</vt:lpstr>
      <vt:lpstr>2016 (2)</vt:lpstr>
      <vt:lpstr>2016</vt:lpstr>
      <vt:lpstr>'2016'!Tytuły_wydruku</vt:lpstr>
      <vt:lpstr>'2016 (2)'!Tytuły_wydruku</vt:lpstr>
      <vt:lpstr>'2016 przeszkody'!Tytuły_wydruku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D.</dc:creator>
  <cp:lastModifiedBy>Elżbieta D.</cp:lastModifiedBy>
  <dcterms:created xsi:type="dcterms:W3CDTF">2016-03-09T13:09:02Z</dcterms:created>
  <dcterms:modified xsi:type="dcterms:W3CDTF">2016-08-19T07:15:09Z</dcterms:modified>
</cp:coreProperties>
</file>