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t31wd\Desktop\POSTĘPOWANIA 2022\3. ZAMÓWIENIA POWYŻEJ 50 tys netto\11. dostawa znaków\"/>
    </mc:Choice>
  </mc:AlternateContent>
  <bookViews>
    <workbookView xWindow="0" yWindow="0" windowWidth="24000" windowHeight="9735"/>
  </bookViews>
  <sheets>
    <sheet name="Formularz cenowy" sheetId="7" r:id="rId1"/>
  </sheets>
  <definedNames>
    <definedName name="b">#REF!</definedName>
    <definedName name="_xlnm.Print_Area" localSheetId="0">'Formularz cenowy'!$A$1:$F$60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1" i="7" l="1"/>
  <c r="F50" i="7"/>
  <c r="F45" i="7"/>
  <c r="F46" i="7"/>
  <c r="F47" i="7"/>
  <c r="F48" i="7"/>
  <c r="F44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28" i="7"/>
  <c r="F26" i="7"/>
  <c r="F23" i="7"/>
  <c r="F24" i="7"/>
  <c r="F22" i="7"/>
  <c r="F17" i="7"/>
  <c r="F18" i="7"/>
  <c r="F19" i="7"/>
  <c r="F20" i="7"/>
  <c r="F16" i="7"/>
  <c r="F14" i="7"/>
  <c r="F13" i="7"/>
  <c r="F52" i="7" l="1"/>
  <c r="F53" i="7" s="1"/>
  <c r="F54" i="7" s="1"/>
</calcChain>
</file>

<file path=xl/sharedStrings.xml><?xml version="1.0" encoding="utf-8"?>
<sst xmlns="http://schemas.openxmlformats.org/spreadsheetml/2006/main" count="155" uniqueCount="98">
  <si>
    <t>Lp.</t>
  </si>
  <si>
    <t>Jednostka</t>
  </si>
  <si>
    <t>Nazwa</t>
  </si>
  <si>
    <t>Ilość</t>
  </si>
  <si>
    <t>Cena                     jednostkowa</t>
  </si>
  <si>
    <t>Wartość</t>
  </si>
  <si>
    <t>(zł)</t>
  </si>
  <si>
    <r>
      <t xml:space="preserve">Dostawa znaków drogowych do siedziby Zamawiającego, znaki wielkości średniej na podkładzie ocynkowanym, podwójnie giętym, foliowanych folią odblaskową </t>
    </r>
    <r>
      <rPr>
        <b/>
        <sz val="10"/>
        <rFont val="Times New Roman"/>
        <family val="1"/>
        <charset val="238"/>
      </rPr>
      <t>pierwszej generacji</t>
    </r>
    <r>
      <rPr>
        <sz val="10"/>
        <rFont val="Times New Roman"/>
        <family val="1"/>
        <charset val="238"/>
      </rPr>
      <t xml:space="preserve"> z tylną stroną malowaną proszkowo wraz z kompletem śrub i obejm.</t>
    </r>
  </si>
  <si>
    <t>*</t>
  </si>
  <si>
    <t>1.1.</t>
  </si>
  <si>
    <t>szt.</t>
  </si>
  <si>
    <t>1.2.</t>
  </si>
  <si>
    <t>1.3.</t>
  </si>
  <si>
    <t>znak typu  D</t>
  </si>
  <si>
    <t>1.4.</t>
  </si>
  <si>
    <t>znak typu  E, F, T, U, G</t>
  </si>
  <si>
    <r>
      <t>m</t>
    </r>
    <r>
      <rPr>
        <vertAlign val="superscript"/>
        <sz val="10"/>
        <rFont val="Times New Roman"/>
        <family val="1"/>
        <charset val="238"/>
      </rPr>
      <t>2</t>
    </r>
  </si>
  <si>
    <r>
      <t xml:space="preserve">Dostawa znaków drogowych do siedziby Zamawiającego, wielkości średniej na podkładzie ocynkowanym, podwójnie giętym, foliowanych folią odblaskową </t>
    </r>
    <r>
      <rPr>
        <b/>
        <sz val="10"/>
        <rFont val="Times New Roman"/>
        <family val="1"/>
        <charset val="238"/>
      </rPr>
      <t xml:space="preserve">drugiej generacji </t>
    </r>
    <r>
      <rPr>
        <sz val="10"/>
        <rFont val="Times New Roman"/>
        <family val="1"/>
        <charset val="238"/>
      </rPr>
      <t>z tylną stroną malowaną proszkowo wraz z kompletem śrub i obejm.</t>
    </r>
  </si>
  <si>
    <t>2.1.</t>
  </si>
  <si>
    <t>2.2.</t>
  </si>
  <si>
    <t>2.3.</t>
  </si>
  <si>
    <t>znak typu  D (wielkość 600x600)     </t>
  </si>
  <si>
    <r>
      <t xml:space="preserve">Dostawa znaków drogowych do siedziby Zamawiającego, wielkości małej na podkładzie ocynkowanym, podwójnie giętym, foliowanych folią odblaskową </t>
    </r>
    <r>
      <rPr>
        <b/>
        <sz val="10"/>
        <rFont val="Times New Roman"/>
        <family val="1"/>
        <charset val="238"/>
      </rPr>
      <t>pierwszej generacji</t>
    </r>
    <r>
      <rPr>
        <sz val="10"/>
        <rFont val="Times New Roman"/>
        <family val="1"/>
        <charset val="238"/>
      </rPr>
      <t xml:space="preserve"> z tylną stroną malowaną proszkowo wraz z kompletem śrub i obejm.</t>
    </r>
  </si>
  <si>
    <t>3.1.</t>
  </si>
  <si>
    <t>znak typu C</t>
  </si>
  <si>
    <r>
      <t xml:space="preserve">Dostawa urządzeń BRD oraz znaków z folią odblaskową </t>
    </r>
    <r>
      <rPr>
        <b/>
        <sz val="10"/>
        <rFont val="Times New Roman"/>
        <family val="1"/>
        <charset val="238"/>
      </rPr>
      <t>pierwszej generacji</t>
    </r>
    <r>
      <rPr>
        <sz val="10"/>
        <rFont val="Times New Roman"/>
        <family val="1"/>
        <charset val="238"/>
      </rPr>
      <t xml:space="preserve">, wraz z kompletem śrub i obejm do siedziby Zamawiającego. </t>
    </r>
  </si>
  <si>
    <t>4.1.</t>
  </si>
  <si>
    <t>słupek prowadzący U-1a</t>
  </si>
  <si>
    <t>4.2.</t>
  </si>
  <si>
    <t>słupek krawędziowy U-2</t>
  </si>
  <si>
    <t>4.3.</t>
  </si>
  <si>
    <t>4.4.</t>
  </si>
  <si>
    <t>U-21a/b + podstawa</t>
  </si>
  <si>
    <t>U-23b h=75cm gumowy min.4 kg</t>
  </si>
  <si>
    <t>słupek przeszkodowy U-5a</t>
  </si>
  <si>
    <t xml:space="preserve">U-12c słupek blokujący fi 120 </t>
  </si>
  <si>
    <t xml:space="preserve">szt. </t>
  </si>
  <si>
    <t>rury stalowe ocynkowane Ø 60,3 mm</t>
  </si>
  <si>
    <t>rury stalowe ocynkowane Ø 76,0 mm</t>
  </si>
  <si>
    <t>lico - numer drogi U-1f</t>
  </si>
  <si>
    <t>lustra prostokątne 600*800mm</t>
  </si>
  <si>
    <t>lustra Ø 800 mm</t>
  </si>
  <si>
    <t>podstawa gumowa pod znak drogowy z otworem na słupek fi 60,3mm, waga min. 25kg</t>
  </si>
  <si>
    <t>Razem koszt dostawy netto</t>
  </si>
  <si>
    <t>Podatek VAT 23%</t>
  </si>
  <si>
    <t>Razem koszt dostawy brutto</t>
  </si>
  <si>
    <t>mb</t>
  </si>
  <si>
    <t>lico znaku typu A,B,C,D wielkości średniej (do samodzielnego montażu)</t>
  </si>
  <si>
    <t>5.1.</t>
  </si>
  <si>
    <t>5.2.</t>
  </si>
  <si>
    <t>5.3.</t>
  </si>
  <si>
    <t>5.4.</t>
  </si>
  <si>
    <t>5.5.</t>
  </si>
  <si>
    <t>Wyszczególnienie elementów rozliczeniowych</t>
  </si>
  <si>
    <t>6.1.</t>
  </si>
  <si>
    <t>6.2.</t>
  </si>
  <si>
    <t>Lampy ostrzegawcze</t>
  </si>
  <si>
    <t>Bariery wygrodzeniowe</t>
  </si>
  <si>
    <t>bariera wygrodzeniowa typ U-12b</t>
  </si>
  <si>
    <t>bariera wygrodzeniowa rurowa typ "olsztyński"</t>
  </si>
  <si>
    <t>4.5.</t>
  </si>
  <si>
    <t>4.6.</t>
  </si>
  <si>
    <t>4.7.</t>
  </si>
  <si>
    <t>4.8.</t>
  </si>
  <si>
    <t>4.9.</t>
  </si>
  <si>
    <t>4.10.</t>
  </si>
  <si>
    <t>4.11.</t>
  </si>
  <si>
    <t>4.12.</t>
  </si>
  <si>
    <t>cyfra na znak hektometrowy U-8 (na podkładzie z samoprzylepnej folii odblaskowej)
cyfra na znak kilometrażowy U-7 (na podkładzie z samoprzylepnej folii odblaskowej)</t>
  </si>
  <si>
    <t>m</t>
  </si>
  <si>
    <t xml:space="preserve">znak typu  D (wielkość 600x600)          </t>
  </si>
  <si>
    <t xml:space="preserve">znak typu  D (wielkość 600x750)                </t>
  </si>
  <si>
    <t xml:space="preserve">znak typu  D (wielkość 700x1200)                </t>
  </si>
  <si>
    <t>znak typu  D (wielkość 530x1200)</t>
  </si>
  <si>
    <t>4.13.</t>
  </si>
  <si>
    <t>słupek graniczny (świadek graniczny pasa drogowego) z napisem"PAS DROGOWY"</t>
  </si>
  <si>
    <t>1.3.1.</t>
  </si>
  <si>
    <t>1.3.2.</t>
  </si>
  <si>
    <t>1.3.3.</t>
  </si>
  <si>
    <t>1.3.4.</t>
  </si>
  <si>
    <t xml:space="preserve">znak typu  B  </t>
  </si>
  <si>
    <t>znak typu  B i C</t>
  </si>
  <si>
    <t>znak typu  A</t>
  </si>
  <si>
    <t>koroblask z folii odblaskowej koloru białego z czerwonym pasem</t>
  </si>
  <si>
    <t xml:space="preserve">Wykonawca: </t>
  </si>
  <si>
    <t xml:space="preserve">FORMULARZ CENOWY </t>
  </si>
  <si>
    <t xml:space="preserve">Przed złożeniem oferty zapoznano się z warunkami wykonania dostawy i na tej podstawie wypełniono formularz cenowy. </t>
  </si>
  <si>
    <t>………………………………………………………………</t>
  </si>
  <si>
    <t>Podpis</t>
  </si>
  <si>
    <t>Słupek prowadzący U-1b</t>
  </si>
  <si>
    <t>4.14.</t>
  </si>
  <si>
    <t>4.15.</t>
  </si>
  <si>
    <t>świdry do montażu oznakowania awaryjnego</t>
  </si>
  <si>
    <t>element odblaskowy U-1c</t>
  </si>
  <si>
    <t>Folia odblaskowa II generacji</t>
  </si>
  <si>
    <r>
      <t xml:space="preserve"> </t>
    </r>
    <r>
      <rPr>
        <b/>
        <sz val="14"/>
        <rFont val="Cambria"/>
        <family val="1"/>
        <charset val="238"/>
        <scheme val="major"/>
      </rPr>
      <t>Dostawa znaków drogowych i urządzeń bezpieczeństwa ruchu drogowego do bazy 
Rejonu Dróg Wojewódzkich w Kętrzynie i Obwodów Drogowych w Sędławkach i Biskupcu w latach 2022-2023</t>
    </r>
  </si>
  <si>
    <t>Załącznik nr 2 do zapytania ofertowego</t>
  </si>
  <si>
    <t>Znak sprawy: RDW.K/3221/219/DM/236/2022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</si>
</sst>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7" formatCode="0.00;0.00;;@"/>
  </numFmts>
  <fonts count="25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sz val="11"/>
      <name val="Palatino Linotype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i/>
      <sz val="7"/>
      <name val="Palatino Linotype"/>
      <family val="1"/>
      <charset val="238"/>
    </font>
    <font>
      <b/>
      <sz val="10"/>
      <name val="Palatino Linotype"/>
      <family val="1"/>
      <charset val="238"/>
    </font>
    <font>
      <sz val="10"/>
      <name val="Arial"/>
      <family val="2"/>
      <charset val="238"/>
    </font>
    <font>
      <b/>
      <i/>
      <sz val="10"/>
      <name val="Palatino Linotype"/>
      <family val="1"/>
      <charset val="238"/>
    </font>
    <font>
      <i/>
      <sz val="8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4"/>
      <name val="Cambria"/>
      <family val="1"/>
      <charset val="238"/>
      <scheme val="major"/>
    </font>
    <font>
      <b/>
      <sz val="10"/>
      <color indexed="8"/>
      <name val="Arial CE"/>
      <family val="2"/>
      <charset val="238"/>
    </font>
    <font>
      <sz val="8"/>
      <color rgb="FF000000"/>
      <name val="Palatino Linotype"/>
      <family val="1"/>
      <charset val="238"/>
    </font>
    <font>
      <b/>
      <i/>
      <sz val="8"/>
      <color rgb="FF000000"/>
      <name val="Palatino Linotype"/>
      <family val="1"/>
      <charset val="238"/>
    </font>
    <font>
      <b/>
      <i/>
      <sz val="11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164" fontId="2" fillId="0" borderId="0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8" fillId="0" borderId="0" xfId="0" applyFont="1" applyAlignment="1">
      <alignment horizontal="left" wrapText="1"/>
    </xf>
    <xf numFmtId="0" fontId="6" fillId="0" borderId="0" xfId="0" applyFont="1" applyAlignment="1"/>
    <xf numFmtId="0" fontId="8" fillId="0" borderId="0" xfId="0" applyFont="1" applyFill="1" applyAlignment="1">
      <alignment horizontal="left" wrapText="1"/>
    </xf>
    <xf numFmtId="0" fontId="3" fillId="0" borderId="0" xfId="0" applyFont="1" applyFill="1"/>
    <xf numFmtId="0" fontId="11" fillId="0" borderId="1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0" fontId="11" fillId="0" borderId="1" xfId="1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justify" vertical="center" wrapText="1"/>
    </xf>
    <xf numFmtId="0" fontId="11" fillId="3" borderId="1" xfId="0" applyFont="1" applyFill="1" applyBorder="1" applyAlignment="1">
      <alignment horizontal="center" vertical="center" wrapText="1"/>
    </xf>
    <xf numFmtId="4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1" fillId="3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4" fontId="11" fillId="0" borderId="1" xfId="0" applyNumberFormat="1" applyFont="1" applyBorder="1" applyAlignment="1">
      <alignment horizontal="center" wrapText="1"/>
    </xf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vertical="center" wrapText="1"/>
    </xf>
    <xf numFmtId="4" fontId="0" fillId="0" borderId="0" xfId="0" applyNumberFormat="1" applyAlignment="1">
      <alignment horizontal="right"/>
    </xf>
    <xf numFmtId="0" fontId="19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 wrapText="1"/>
    </xf>
    <xf numFmtId="0" fontId="7" fillId="0" borderId="0" xfId="0" applyFont="1" applyAlignment="1"/>
    <xf numFmtId="0" fontId="4" fillId="0" borderId="0" xfId="0" applyFont="1" applyBorder="1" applyAlignment="1">
      <alignment vertical="center" wrapText="1"/>
    </xf>
    <xf numFmtId="0" fontId="0" fillId="0" borderId="0" xfId="0" applyBorder="1"/>
    <xf numFmtId="0" fontId="22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>
      <alignment wrapText="1"/>
    </xf>
    <xf numFmtId="0" fontId="6" fillId="4" borderId="0" xfId="0" applyFont="1" applyFill="1" applyBorder="1" applyAlignment="1">
      <alignment horizontal="left" vertical="top" wrapText="1"/>
    </xf>
    <xf numFmtId="0" fontId="6" fillId="4" borderId="0" xfId="0" applyFont="1" applyFill="1" applyBorder="1" applyAlignment="1">
      <alignment horizontal="left" vertical="top" wrapText="1"/>
    </xf>
    <xf numFmtId="0" fontId="21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2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9" fillId="0" borderId="0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 wrapText="1"/>
    </xf>
    <xf numFmtId="4" fontId="12" fillId="3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/>
    </xf>
    <xf numFmtId="0" fontId="11" fillId="3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16" fontId="11" fillId="0" borderId="1" xfId="0" applyNumberFormat="1" applyFont="1" applyBorder="1" applyAlignment="1">
      <alignment horizontal="center" vertical="center" wrapText="1"/>
    </xf>
    <xf numFmtId="17" fontId="11" fillId="0" borderId="0" xfId="0" applyNumberFormat="1" applyFont="1" applyFill="1" applyAlignment="1">
      <alignment horizontal="center" vertical="center"/>
    </xf>
    <xf numFmtId="0" fontId="10" fillId="0" borderId="2" xfId="0" applyFont="1" applyBorder="1" applyAlignment="1">
      <alignment horizontal="right" vertical="center"/>
    </xf>
    <xf numFmtId="167" fontId="12" fillId="0" borderId="1" xfId="0" applyNumberFormat="1" applyFont="1" applyBorder="1" applyAlignment="1">
      <alignment horizontal="center" vertical="center" wrapText="1"/>
    </xf>
    <xf numFmtId="167" fontId="12" fillId="0" borderId="1" xfId="0" applyNumberFormat="1" applyFont="1" applyBorder="1" applyAlignment="1">
      <alignment horizontal="center" wrapText="1"/>
    </xf>
    <xf numFmtId="167" fontId="12" fillId="3" borderId="1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Q60"/>
  <sheetViews>
    <sheetView tabSelected="1" view="pageBreakPreview" zoomScaleNormal="100" zoomScaleSheetLayoutView="100" workbookViewId="0">
      <selection activeCell="E50" sqref="E50"/>
    </sheetView>
  </sheetViews>
  <sheetFormatPr defaultRowHeight="12.75" x14ac:dyDescent="0.2"/>
  <cols>
    <col min="1" max="1" width="6.85546875" style="25" customWidth="1"/>
    <col min="2" max="2" width="54.28515625" style="4" customWidth="1"/>
    <col min="3" max="3" width="15.7109375" style="4" customWidth="1"/>
    <col min="4" max="4" width="13.7109375" style="7" customWidth="1"/>
    <col min="5" max="5" width="14.5703125" style="5" customWidth="1"/>
    <col min="6" max="6" width="23.85546875" style="8" customWidth="1"/>
    <col min="7" max="8" width="13.42578125" style="1" bestFit="1" customWidth="1"/>
    <col min="9" max="16384" width="9.140625" style="1"/>
  </cols>
  <sheetData>
    <row r="1" spans="1:251" ht="22.5" customHeight="1" x14ac:dyDescent="0.35">
      <c r="A1" s="32"/>
      <c r="D1" s="75" t="s">
        <v>96</v>
      </c>
      <c r="E1" s="75"/>
      <c r="F1" s="75"/>
      <c r="G1" s="38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</row>
    <row r="2" spans="1:251" ht="22.5" customHeight="1" x14ac:dyDescent="0.3">
      <c r="A2" s="48" t="s">
        <v>97</v>
      </c>
      <c r="B2" s="48"/>
      <c r="C2" s="48"/>
      <c r="G2" s="10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</row>
    <row r="3" spans="1:251" ht="11.25" customHeight="1" x14ac:dyDescent="0.3">
      <c r="A3" s="49"/>
      <c r="B3" s="49"/>
      <c r="C3" s="49"/>
      <c r="D3" s="49"/>
      <c r="E3" s="33"/>
      <c r="F3" s="33"/>
      <c r="G3" s="10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</row>
    <row r="4" spans="1:251" ht="66.75" customHeight="1" x14ac:dyDescent="0.2">
      <c r="A4" s="50" t="s">
        <v>84</v>
      </c>
      <c r="B4" s="51"/>
      <c r="C4" s="34"/>
      <c r="D4" s="33"/>
      <c r="E4" s="33"/>
      <c r="F4" s="33"/>
      <c r="G4" s="35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</row>
    <row r="5" spans="1:251" ht="22.5" customHeight="1" x14ac:dyDescent="0.4">
      <c r="A5" s="52"/>
      <c r="B5" s="52"/>
      <c r="C5" s="52"/>
      <c r="D5" s="52"/>
      <c r="E5" s="52"/>
      <c r="F5" s="52"/>
      <c r="G5" s="3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</row>
    <row r="6" spans="1:251" ht="22.5" customHeight="1" x14ac:dyDescent="0.4">
      <c r="A6" s="47" t="s">
        <v>85</v>
      </c>
      <c r="B6" s="47"/>
      <c r="C6" s="47"/>
      <c r="D6" s="47"/>
      <c r="E6" s="47"/>
      <c r="F6" s="47"/>
      <c r="G6" s="3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</row>
    <row r="7" spans="1:251" ht="60.75" customHeight="1" x14ac:dyDescent="0.2">
      <c r="A7" s="58" t="s">
        <v>95</v>
      </c>
      <c r="B7" s="59"/>
      <c r="C7" s="59"/>
      <c r="D7" s="59"/>
      <c r="E7" s="59"/>
      <c r="F7" s="59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</row>
    <row r="8" spans="1:251" ht="12" customHeight="1" x14ac:dyDescent="0.2">
      <c r="A8" s="53"/>
      <c r="B8" s="53"/>
      <c r="C8" s="53"/>
      <c r="D8" s="53"/>
      <c r="E8" s="53"/>
      <c r="F8" s="53"/>
      <c r="G8" s="6"/>
    </row>
    <row r="9" spans="1:251" ht="14.25" customHeight="1" x14ac:dyDescent="0.2">
      <c r="A9" s="61" t="s">
        <v>0</v>
      </c>
      <c r="B9" s="57" t="s">
        <v>53</v>
      </c>
      <c r="C9" s="57" t="s">
        <v>1</v>
      </c>
      <c r="D9" s="57"/>
      <c r="E9" s="60" t="s">
        <v>4</v>
      </c>
      <c r="F9" s="60" t="s">
        <v>5</v>
      </c>
    </row>
    <row r="10" spans="1:251" ht="18" customHeight="1" x14ac:dyDescent="0.2">
      <c r="A10" s="61"/>
      <c r="B10" s="57"/>
      <c r="C10" s="57"/>
      <c r="D10" s="57"/>
      <c r="E10" s="60"/>
      <c r="F10" s="60"/>
    </row>
    <row r="11" spans="1:251" ht="15" customHeight="1" x14ac:dyDescent="0.2">
      <c r="A11" s="61"/>
      <c r="B11" s="57"/>
      <c r="C11" s="30" t="s">
        <v>2</v>
      </c>
      <c r="D11" s="30" t="s">
        <v>3</v>
      </c>
      <c r="E11" s="31" t="s">
        <v>6</v>
      </c>
      <c r="F11" s="31" t="s">
        <v>6</v>
      </c>
      <c r="G11" s="9"/>
    </row>
    <row r="12" spans="1:251" s="12" customFormat="1" ht="60" customHeight="1" x14ac:dyDescent="0.2">
      <c r="A12" s="62">
        <v>1</v>
      </c>
      <c r="B12" s="26" t="s">
        <v>7</v>
      </c>
      <c r="C12" s="20" t="s">
        <v>8</v>
      </c>
      <c r="D12" s="20" t="s">
        <v>8</v>
      </c>
      <c r="E12" s="21" t="s">
        <v>8</v>
      </c>
      <c r="F12" s="63" t="s">
        <v>8</v>
      </c>
      <c r="G12" s="11"/>
    </row>
    <row r="13" spans="1:251" s="12" customFormat="1" ht="18" customHeight="1" x14ac:dyDescent="0.2">
      <c r="A13" s="64" t="s">
        <v>9</v>
      </c>
      <c r="B13" s="15" t="s">
        <v>82</v>
      </c>
      <c r="C13" s="13" t="s">
        <v>10</v>
      </c>
      <c r="D13" s="23">
        <v>70</v>
      </c>
      <c r="E13" s="14"/>
      <c r="F13" s="72">
        <f>ROUND(D13*E13,2)</f>
        <v>0</v>
      </c>
      <c r="G13" s="11"/>
    </row>
    <row r="14" spans="1:251" s="12" customFormat="1" ht="18" customHeight="1" x14ac:dyDescent="0.2">
      <c r="A14" s="64" t="s">
        <v>11</v>
      </c>
      <c r="B14" s="15" t="s">
        <v>81</v>
      </c>
      <c r="C14" s="13" t="s">
        <v>10</v>
      </c>
      <c r="D14" s="23">
        <v>70</v>
      </c>
      <c r="E14" s="14"/>
      <c r="F14" s="72">
        <f>ROUND(D14*E14,2)</f>
        <v>0</v>
      </c>
      <c r="G14" s="11"/>
    </row>
    <row r="15" spans="1:251" s="12" customFormat="1" ht="18" customHeight="1" x14ac:dyDescent="0.2">
      <c r="A15" s="64" t="s">
        <v>12</v>
      </c>
      <c r="B15" s="15" t="s">
        <v>13</v>
      </c>
      <c r="C15" s="27" t="s">
        <v>8</v>
      </c>
      <c r="D15" s="28" t="s">
        <v>8</v>
      </c>
      <c r="E15" s="29" t="s">
        <v>8</v>
      </c>
      <c r="F15" s="73" t="s">
        <v>8</v>
      </c>
      <c r="G15" s="11"/>
    </row>
    <row r="16" spans="1:251" s="12" customFormat="1" ht="18" customHeight="1" x14ac:dyDescent="0.2">
      <c r="A16" s="65" t="s">
        <v>76</v>
      </c>
      <c r="B16" s="15" t="s">
        <v>70</v>
      </c>
      <c r="C16" s="13" t="s">
        <v>10</v>
      </c>
      <c r="D16" s="23">
        <v>20</v>
      </c>
      <c r="E16" s="14"/>
      <c r="F16" s="72">
        <f>ROUND(D16*E16,2)</f>
        <v>0</v>
      </c>
      <c r="G16" s="11"/>
    </row>
    <row r="17" spans="1:7" s="12" customFormat="1" ht="18" customHeight="1" x14ac:dyDescent="0.2">
      <c r="A17" s="65" t="s">
        <v>77</v>
      </c>
      <c r="B17" s="15" t="s">
        <v>71</v>
      </c>
      <c r="C17" s="13" t="s">
        <v>10</v>
      </c>
      <c r="D17" s="23">
        <v>10</v>
      </c>
      <c r="E17" s="14"/>
      <c r="F17" s="72">
        <f t="shared" ref="F17:F20" si="0">ROUND(D17*E17,2)</f>
        <v>0</v>
      </c>
      <c r="G17" s="11"/>
    </row>
    <row r="18" spans="1:7" s="12" customFormat="1" ht="18" customHeight="1" x14ac:dyDescent="0.2">
      <c r="A18" s="65" t="s">
        <v>78</v>
      </c>
      <c r="B18" s="15" t="s">
        <v>73</v>
      </c>
      <c r="C18" s="13" t="s">
        <v>10</v>
      </c>
      <c r="D18" s="23">
        <v>10</v>
      </c>
      <c r="E18" s="14"/>
      <c r="F18" s="72">
        <f t="shared" si="0"/>
        <v>0</v>
      </c>
      <c r="G18" s="11"/>
    </row>
    <row r="19" spans="1:7" s="12" customFormat="1" ht="18" customHeight="1" x14ac:dyDescent="0.2">
      <c r="A19" s="65" t="s">
        <v>79</v>
      </c>
      <c r="B19" s="15" t="s">
        <v>72</v>
      </c>
      <c r="C19" s="13" t="s">
        <v>10</v>
      </c>
      <c r="D19" s="23">
        <v>10</v>
      </c>
      <c r="E19" s="14"/>
      <c r="F19" s="72">
        <f t="shared" si="0"/>
        <v>0</v>
      </c>
      <c r="G19" s="11"/>
    </row>
    <row r="20" spans="1:7" s="12" customFormat="1" ht="18" customHeight="1" x14ac:dyDescent="0.2">
      <c r="A20" s="64" t="s">
        <v>14</v>
      </c>
      <c r="B20" s="15" t="s">
        <v>15</v>
      </c>
      <c r="C20" s="13" t="s">
        <v>16</v>
      </c>
      <c r="D20" s="23">
        <v>50</v>
      </c>
      <c r="E20" s="14"/>
      <c r="F20" s="72">
        <f t="shared" si="0"/>
        <v>0</v>
      </c>
      <c r="G20" s="11"/>
    </row>
    <row r="21" spans="1:7" ht="60" customHeight="1" x14ac:dyDescent="0.2">
      <c r="A21" s="62">
        <v>2</v>
      </c>
      <c r="B21" s="19" t="s">
        <v>17</v>
      </c>
      <c r="C21" s="20" t="s">
        <v>8</v>
      </c>
      <c r="D21" s="20" t="s">
        <v>8</v>
      </c>
      <c r="E21" s="21" t="s">
        <v>8</v>
      </c>
      <c r="F21" s="74" t="s">
        <v>8</v>
      </c>
    </row>
    <row r="22" spans="1:7" ht="18" customHeight="1" x14ac:dyDescent="0.2">
      <c r="A22" s="66" t="s">
        <v>18</v>
      </c>
      <c r="B22" s="15" t="s">
        <v>82</v>
      </c>
      <c r="C22" s="13" t="s">
        <v>10</v>
      </c>
      <c r="D22" s="24">
        <v>10</v>
      </c>
      <c r="E22" s="17"/>
      <c r="F22" s="72">
        <f>ROUND(D22*E22,2)</f>
        <v>0</v>
      </c>
    </row>
    <row r="23" spans="1:7" ht="18" customHeight="1" x14ac:dyDescent="0.2">
      <c r="A23" s="66" t="s">
        <v>19</v>
      </c>
      <c r="B23" s="15" t="s">
        <v>80</v>
      </c>
      <c r="C23" s="13" t="s">
        <v>10</v>
      </c>
      <c r="D23" s="24">
        <v>10</v>
      </c>
      <c r="E23" s="17"/>
      <c r="F23" s="72">
        <f t="shared" ref="F23:F24" si="1">ROUND(D23*E23,2)</f>
        <v>0</v>
      </c>
    </row>
    <row r="24" spans="1:7" ht="18" customHeight="1" x14ac:dyDescent="0.2">
      <c r="A24" s="66" t="s">
        <v>20</v>
      </c>
      <c r="B24" s="15" t="s">
        <v>21</v>
      </c>
      <c r="C24" s="13" t="s">
        <v>10</v>
      </c>
      <c r="D24" s="24">
        <v>7</v>
      </c>
      <c r="E24" s="17"/>
      <c r="F24" s="72">
        <f t="shared" si="1"/>
        <v>0</v>
      </c>
    </row>
    <row r="25" spans="1:7" ht="60" customHeight="1" x14ac:dyDescent="0.2">
      <c r="A25" s="67">
        <v>3</v>
      </c>
      <c r="B25" s="19" t="s">
        <v>22</v>
      </c>
      <c r="C25" s="20" t="s">
        <v>8</v>
      </c>
      <c r="D25" s="20" t="s">
        <v>8</v>
      </c>
      <c r="E25" s="21" t="s">
        <v>8</v>
      </c>
      <c r="F25" s="74" t="s">
        <v>8</v>
      </c>
    </row>
    <row r="26" spans="1:7" s="12" customFormat="1" ht="18" customHeight="1" x14ac:dyDescent="0.2">
      <c r="A26" s="64" t="s">
        <v>23</v>
      </c>
      <c r="B26" s="15" t="s">
        <v>24</v>
      </c>
      <c r="C26" s="13" t="s">
        <v>10</v>
      </c>
      <c r="D26" s="23">
        <v>1</v>
      </c>
      <c r="E26" s="14"/>
      <c r="F26" s="72">
        <f>ROUND(D26*E26,2)</f>
        <v>0</v>
      </c>
      <c r="G26" s="11"/>
    </row>
    <row r="27" spans="1:7" ht="33" customHeight="1" x14ac:dyDescent="0.2">
      <c r="A27" s="62">
        <v>4</v>
      </c>
      <c r="B27" s="19" t="s">
        <v>25</v>
      </c>
      <c r="C27" s="20" t="s">
        <v>8</v>
      </c>
      <c r="D27" s="20" t="s">
        <v>8</v>
      </c>
      <c r="E27" s="21" t="s">
        <v>8</v>
      </c>
      <c r="F27" s="74" t="s">
        <v>8</v>
      </c>
    </row>
    <row r="28" spans="1:7" ht="18" customHeight="1" x14ac:dyDescent="0.2">
      <c r="A28" s="64" t="s">
        <v>26</v>
      </c>
      <c r="B28" s="15" t="s">
        <v>27</v>
      </c>
      <c r="C28" s="13" t="s">
        <v>10</v>
      </c>
      <c r="D28" s="23">
        <v>200</v>
      </c>
      <c r="E28" s="14"/>
      <c r="F28" s="72">
        <f>ROUND(D28*E28,2)</f>
        <v>0</v>
      </c>
    </row>
    <row r="29" spans="1:7" ht="18" customHeight="1" x14ac:dyDescent="0.2">
      <c r="A29" s="68" t="s">
        <v>28</v>
      </c>
      <c r="B29" s="15" t="s">
        <v>89</v>
      </c>
      <c r="C29" s="13" t="s">
        <v>10</v>
      </c>
      <c r="D29" s="23">
        <v>30</v>
      </c>
      <c r="E29" s="14"/>
      <c r="F29" s="72">
        <f t="shared" ref="F29:F42" si="2">ROUND(D29*E29,2)</f>
        <v>0</v>
      </c>
    </row>
    <row r="30" spans="1:7" ht="18" customHeight="1" x14ac:dyDescent="0.2">
      <c r="A30" s="64" t="s">
        <v>30</v>
      </c>
      <c r="B30" s="15" t="s">
        <v>29</v>
      </c>
      <c r="C30" s="13" t="s">
        <v>10</v>
      </c>
      <c r="D30" s="23">
        <v>4</v>
      </c>
      <c r="E30" s="14"/>
      <c r="F30" s="72">
        <f t="shared" si="2"/>
        <v>0</v>
      </c>
    </row>
    <row r="31" spans="1:7" ht="18" customHeight="1" x14ac:dyDescent="0.2">
      <c r="A31" s="69" t="s">
        <v>31</v>
      </c>
      <c r="B31" s="15" t="s">
        <v>32</v>
      </c>
      <c r="C31" s="13" t="s">
        <v>10</v>
      </c>
      <c r="D31" s="23">
        <v>5</v>
      </c>
      <c r="E31" s="14"/>
      <c r="F31" s="72">
        <f t="shared" si="2"/>
        <v>0</v>
      </c>
    </row>
    <row r="32" spans="1:7" ht="18" customHeight="1" x14ac:dyDescent="0.2">
      <c r="A32" s="64" t="s">
        <v>60</v>
      </c>
      <c r="B32" s="15" t="s">
        <v>33</v>
      </c>
      <c r="C32" s="13" t="s">
        <v>10</v>
      </c>
      <c r="D32" s="23">
        <v>6</v>
      </c>
      <c r="E32" s="14"/>
      <c r="F32" s="72">
        <f t="shared" si="2"/>
        <v>0</v>
      </c>
    </row>
    <row r="33" spans="1:6" ht="18" customHeight="1" x14ac:dyDescent="0.2">
      <c r="A33" s="64" t="s">
        <v>61</v>
      </c>
      <c r="B33" s="15" t="s">
        <v>34</v>
      </c>
      <c r="C33" s="13" t="s">
        <v>10</v>
      </c>
      <c r="D33" s="23">
        <v>7</v>
      </c>
      <c r="E33" s="14"/>
      <c r="F33" s="72">
        <f t="shared" si="2"/>
        <v>0</v>
      </c>
    </row>
    <row r="34" spans="1:6" ht="18" customHeight="1" x14ac:dyDescent="0.2">
      <c r="A34" s="64" t="s">
        <v>62</v>
      </c>
      <c r="B34" s="15" t="s">
        <v>35</v>
      </c>
      <c r="C34" s="13" t="s">
        <v>36</v>
      </c>
      <c r="D34" s="23">
        <v>2</v>
      </c>
      <c r="E34" s="14"/>
      <c r="F34" s="72">
        <f t="shared" si="2"/>
        <v>0</v>
      </c>
    </row>
    <row r="35" spans="1:6" ht="18" customHeight="1" x14ac:dyDescent="0.2">
      <c r="A35" s="64" t="s">
        <v>63</v>
      </c>
      <c r="B35" s="15" t="s">
        <v>37</v>
      </c>
      <c r="C35" s="13" t="s">
        <v>69</v>
      </c>
      <c r="D35" s="23">
        <v>400</v>
      </c>
      <c r="E35" s="14"/>
      <c r="F35" s="72">
        <f t="shared" si="2"/>
        <v>0</v>
      </c>
    </row>
    <row r="36" spans="1:6" ht="22.5" customHeight="1" x14ac:dyDescent="0.2">
      <c r="A36" s="64" t="s">
        <v>64</v>
      </c>
      <c r="B36" s="15" t="s">
        <v>38</v>
      </c>
      <c r="C36" s="13" t="s">
        <v>69</v>
      </c>
      <c r="D36" s="23">
        <v>40</v>
      </c>
      <c r="E36" s="17"/>
      <c r="F36" s="72">
        <f t="shared" si="2"/>
        <v>0</v>
      </c>
    </row>
    <row r="37" spans="1:6" ht="24.75" customHeight="1" x14ac:dyDescent="0.2">
      <c r="A37" s="64" t="s">
        <v>65</v>
      </c>
      <c r="B37" s="15" t="s">
        <v>68</v>
      </c>
      <c r="C37" s="16" t="s">
        <v>10</v>
      </c>
      <c r="D37" s="24">
        <v>430</v>
      </c>
      <c r="E37" s="17"/>
      <c r="F37" s="72">
        <f t="shared" si="2"/>
        <v>0</v>
      </c>
    </row>
    <row r="38" spans="1:6" ht="18" customHeight="1" x14ac:dyDescent="0.2">
      <c r="A38" s="64" t="s">
        <v>66</v>
      </c>
      <c r="B38" s="15" t="s">
        <v>39</v>
      </c>
      <c r="C38" s="16" t="s">
        <v>10</v>
      </c>
      <c r="D38" s="24">
        <v>52</v>
      </c>
      <c r="E38" s="17"/>
      <c r="F38" s="72">
        <f t="shared" si="2"/>
        <v>0</v>
      </c>
    </row>
    <row r="39" spans="1:6" ht="18" customHeight="1" x14ac:dyDescent="0.2">
      <c r="A39" s="64" t="s">
        <v>67</v>
      </c>
      <c r="B39" s="15" t="s">
        <v>40</v>
      </c>
      <c r="C39" s="13" t="s">
        <v>10</v>
      </c>
      <c r="D39" s="23">
        <v>1</v>
      </c>
      <c r="E39" s="14"/>
      <c r="F39" s="72">
        <f t="shared" si="2"/>
        <v>0</v>
      </c>
    </row>
    <row r="40" spans="1:6" ht="18" customHeight="1" x14ac:dyDescent="0.2">
      <c r="A40" s="64" t="s">
        <v>74</v>
      </c>
      <c r="B40" s="15" t="s">
        <v>41</v>
      </c>
      <c r="C40" s="13" t="s">
        <v>10</v>
      </c>
      <c r="D40" s="23">
        <v>5</v>
      </c>
      <c r="E40" s="14"/>
      <c r="F40" s="72">
        <f t="shared" si="2"/>
        <v>0</v>
      </c>
    </row>
    <row r="41" spans="1:6" ht="30" customHeight="1" x14ac:dyDescent="0.2">
      <c r="A41" s="64" t="s">
        <v>90</v>
      </c>
      <c r="B41" s="15" t="s">
        <v>75</v>
      </c>
      <c r="C41" s="13" t="s">
        <v>10</v>
      </c>
      <c r="D41" s="23">
        <v>5</v>
      </c>
      <c r="E41" s="14"/>
      <c r="F41" s="72">
        <f t="shared" si="2"/>
        <v>0</v>
      </c>
    </row>
    <row r="42" spans="1:6" ht="18" customHeight="1" x14ac:dyDescent="0.2">
      <c r="A42" s="70" t="s">
        <v>91</v>
      </c>
      <c r="B42" s="15" t="s">
        <v>92</v>
      </c>
      <c r="C42" s="13" t="s">
        <v>10</v>
      </c>
      <c r="D42" s="23">
        <v>20</v>
      </c>
      <c r="E42" s="14"/>
      <c r="F42" s="72">
        <f t="shared" si="2"/>
        <v>0</v>
      </c>
    </row>
    <row r="43" spans="1:6" ht="18" customHeight="1" x14ac:dyDescent="0.2">
      <c r="A43" s="62">
        <v>5</v>
      </c>
      <c r="B43" s="22" t="s">
        <v>56</v>
      </c>
      <c r="C43" s="20" t="s">
        <v>8</v>
      </c>
      <c r="D43" s="20" t="s">
        <v>8</v>
      </c>
      <c r="E43" s="21" t="s">
        <v>8</v>
      </c>
      <c r="F43" s="74" t="s">
        <v>8</v>
      </c>
    </row>
    <row r="44" spans="1:6" ht="18" customHeight="1" x14ac:dyDescent="0.2">
      <c r="A44" s="68" t="s">
        <v>48</v>
      </c>
      <c r="B44" s="15" t="s">
        <v>83</v>
      </c>
      <c r="C44" s="13" t="s">
        <v>36</v>
      </c>
      <c r="D44" s="24">
        <v>10</v>
      </c>
      <c r="E44" s="17"/>
      <c r="F44" s="72">
        <f>ROUND(D44*E44,2)</f>
        <v>0</v>
      </c>
    </row>
    <row r="45" spans="1:6" ht="29.25" customHeight="1" x14ac:dyDescent="0.2">
      <c r="A45" s="68" t="s">
        <v>49</v>
      </c>
      <c r="B45" s="18" t="s">
        <v>42</v>
      </c>
      <c r="C45" s="13" t="s">
        <v>10</v>
      </c>
      <c r="D45" s="23">
        <v>5</v>
      </c>
      <c r="E45" s="14"/>
      <c r="F45" s="72">
        <f t="shared" ref="F45:F48" si="3">ROUND(D45*E45,2)</f>
        <v>0</v>
      </c>
    </row>
    <row r="46" spans="1:6" ht="29.25" customHeight="1" x14ac:dyDescent="0.2">
      <c r="A46" s="68" t="s">
        <v>50</v>
      </c>
      <c r="B46" s="18" t="s">
        <v>47</v>
      </c>
      <c r="C46" s="13" t="s">
        <v>10</v>
      </c>
      <c r="D46" s="23">
        <v>8</v>
      </c>
      <c r="E46" s="14"/>
      <c r="F46" s="72">
        <f t="shared" si="3"/>
        <v>0</v>
      </c>
    </row>
    <row r="47" spans="1:6" ht="18" customHeight="1" x14ac:dyDescent="0.2">
      <c r="A47" s="68" t="s">
        <v>51</v>
      </c>
      <c r="B47" s="18" t="s">
        <v>93</v>
      </c>
      <c r="C47" s="13" t="s">
        <v>10</v>
      </c>
      <c r="D47" s="23">
        <v>20</v>
      </c>
      <c r="E47" s="14"/>
      <c r="F47" s="72">
        <f t="shared" si="3"/>
        <v>0</v>
      </c>
    </row>
    <row r="48" spans="1:6" ht="18" customHeight="1" x14ac:dyDescent="0.2">
      <c r="A48" s="68" t="s">
        <v>52</v>
      </c>
      <c r="B48" s="18" t="s">
        <v>94</v>
      </c>
      <c r="C48" s="13" t="s">
        <v>16</v>
      </c>
      <c r="D48" s="23">
        <v>10</v>
      </c>
      <c r="E48" s="14"/>
      <c r="F48" s="72">
        <f t="shared" si="3"/>
        <v>0</v>
      </c>
    </row>
    <row r="49" spans="1:6" ht="18" customHeight="1" x14ac:dyDescent="0.2">
      <c r="A49" s="62">
        <v>6</v>
      </c>
      <c r="B49" s="22" t="s">
        <v>57</v>
      </c>
      <c r="C49" s="20" t="s">
        <v>8</v>
      </c>
      <c r="D49" s="20" t="s">
        <v>8</v>
      </c>
      <c r="E49" s="21" t="s">
        <v>8</v>
      </c>
      <c r="F49" s="74" t="s">
        <v>8</v>
      </c>
    </row>
    <row r="50" spans="1:6" s="4" customFormat="1" ht="18.75" customHeight="1" x14ac:dyDescent="0.2">
      <c r="A50" s="64" t="s">
        <v>54</v>
      </c>
      <c r="B50" s="15" t="s">
        <v>58</v>
      </c>
      <c r="C50" s="13" t="s">
        <v>46</v>
      </c>
      <c r="D50" s="23">
        <v>20</v>
      </c>
      <c r="E50" s="14"/>
      <c r="F50" s="72">
        <f>ROUND(D50*E50,2)</f>
        <v>0</v>
      </c>
    </row>
    <row r="51" spans="1:6" s="4" customFormat="1" ht="18.75" customHeight="1" x14ac:dyDescent="0.2">
      <c r="A51" s="64" t="s">
        <v>55</v>
      </c>
      <c r="B51" s="15" t="s">
        <v>59</v>
      </c>
      <c r="C51" s="13" t="s">
        <v>46</v>
      </c>
      <c r="D51" s="23">
        <v>30</v>
      </c>
      <c r="E51" s="14"/>
      <c r="F51" s="72">
        <f>ROUND(D51*E51,2)</f>
        <v>0</v>
      </c>
    </row>
    <row r="52" spans="1:6" s="4" customFormat="1" ht="18.75" customHeight="1" x14ac:dyDescent="0.2">
      <c r="A52" s="71" t="s">
        <v>43</v>
      </c>
      <c r="B52" s="54"/>
      <c r="C52" s="54"/>
      <c r="D52" s="54"/>
      <c r="E52" s="55"/>
      <c r="F52" s="72">
        <f>ROUND(SUM(F13:F51),2)</f>
        <v>0</v>
      </c>
    </row>
    <row r="53" spans="1:6" ht="16.5" customHeight="1" x14ac:dyDescent="0.2">
      <c r="A53" s="56" t="s">
        <v>44</v>
      </c>
      <c r="B53" s="56"/>
      <c r="C53" s="56"/>
      <c r="D53" s="56"/>
      <c r="E53" s="56"/>
      <c r="F53" s="72">
        <f>ROUND(0.23*F52,2)</f>
        <v>0</v>
      </c>
    </row>
    <row r="54" spans="1:6" ht="12.75" customHeight="1" x14ac:dyDescent="0.2">
      <c r="A54" s="56" t="s">
        <v>45</v>
      </c>
      <c r="B54" s="56"/>
      <c r="C54" s="56"/>
      <c r="D54" s="56"/>
      <c r="E54" s="56"/>
      <c r="F54" s="72">
        <f>ROUND(SUM(F52:F53),2)</f>
        <v>0</v>
      </c>
    </row>
    <row r="55" spans="1:6" ht="19.5" customHeight="1" x14ac:dyDescent="0.2">
      <c r="A55" s="45" t="s">
        <v>86</v>
      </c>
      <c r="B55" s="45"/>
      <c r="C55" s="45"/>
      <c r="D55" s="45"/>
      <c r="E55" s="45"/>
      <c r="F55" s="45"/>
    </row>
    <row r="56" spans="1:6" ht="15" customHeight="1" x14ac:dyDescent="0.2">
      <c r="A56" s="44"/>
      <c r="B56" s="44"/>
      <c r="C56" s="44"/>
      <c r="D56" s="44"/>
      <c r="E56" s="44"/>
      <c r="F56" s="44"/>
    </row>
    <row r="57" spans="1:6" ht="12.75" customHeight="1" x14ac:dyDescent="0.2">
      <c r="A57" s="46"/>
      <c r="B57" s="46"/>
      <c r="C57" s="46"/>
      <c r="D57" s="46"/>
      <c r="E57" s="46"/>
      <c r="F57" s="46"/>
    </row>
    <row r="58" spans="1:6" ht="15" customHeight="1" x14ac:dyDescent="0.2">
      <c r="A58" s="39"/>
      <c r="B58" s="39"/>
      <c r="C58" s="40"/>
      <c r="D58" s="40"/>
      <c r="E58" s="41" t="s">
        <v>87</v>
      </c>
      <c r="F58" s="40"/>
    </row>
    <row r="59" spans="1:6" ht="12.75" customHeight="1" x14ac:dyDescent="0.2">
      <c r="A59" s="39"/>
      <c r="B59" s="39"/>
      <c r="C59" s="40"/>
      <c r="D59" s="40"/>
      <c r="E59" s="42" t="s">
        <v>88</v>
      </c>
      <c r="F59" s="40"/>
    </row>
    <row r="60" spans="1:6" ht="13.5" x14ac:dyDescent="0.25">
      <c r="A60" s="40"/>
      <c r="B60" s="40"/>
      <c r="C60" s="43"/>
      <c r="D60" s="43"/>
      <c r="E60" s="43"/>
      <c r="F60" s="43"/>
    </row>
  </sheetData>
  <mergeCells count="18">
    <mergeCell ref="A54:E54"/>
    <mergeCell ref="D1:F1"/>
    <mergeCell ref="A2:C2"/>
    <mergeCell ref="A3:D3"/>
    <mergeCell ref="A4:B4"/>
    <mergeCell ref="A5:F5"/>
    <mergeCell ref="A55:F55"/>
    <mergeCell ref="A57:F57"/>
    <mergeCell ref="A6:F6"/>
    <mergeCell ref="A8:F8"/>
    <mergeCell ref="A52:E52"/>
    <mergeCell ref="B9:B11"/>
    <mergeCell ref="A7:F7"/>
    <mergeCell ref="E9:E10"/>
    <mergeCell ref="F9:F10"/>
    <mergeCell ref="A9:A11"/>
    <mergeCell ref="C9:D10"/>
    <mergeCell ref="A53:E53"/>
  </mergeCells>
  <pageMargins left="0.91" right="0.70866141732283472" top="0.74803149606299213" bottom="0.74803149606299213" header="0.31496062992125984" footer="0.31496062992125984"/>
  <pageSetup paperSize="9" scale="56" orientation="portrait" r:id="rId1"/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</vt:lpstr>
      <vt:lpstr>'Formularz cenowy'!Obszar_wydruku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Wioleta Dębowska-Musiał</cp:lastModifiedBy>
  <cp:revision>1</cp:revision>
  <cp:lastPrinted>2022-09-15T10:11:21Z</cp:lastPrinted>
  <dcterms:created xsi:type="dcterms:W3CDTF">1997-11-10T12:10:02Z</dcterms:created>
  <dcterms:modified xsi:type="dcterms:W3CDTF">2022-09-15T10:14:27Z</dcterms:modified>
</cp:coreProperties>
</file>