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880" windowHeight="8670"/>
  </bookViews>
  <sheets>
    <sheet name="formularz cenowy" sheetId="6" r:id="rId1"/>
  </sheets>
  <calcPr calcId="152511"/>
</workbook>
</file>

<file path=xl/calcChain.xml><?xml version="1.0" encoding="utf-8"?>
<calcChain xmlns="http://schemas.openxmlformats.org/spreadsheetml/2006/main">
  <c r="G17" i="6" l="1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6" i="6"/>
  <c r="G47" i="6"/>
  <c r="G52" i="6" s="1"/>
  <c r="G53" i="6" s="1"/>
  <c r="G48" i="6"/>
  <c r="G51" i="6"/>
  <c r="G54" i="6" l="1"/>
  <c r="G16" i="6"/>
  <c r="G50" i="6" l="1"/>
  <c r="G45" i="6" l="1"/>
</calcChain>
</file>

<file path=xl/sharedStrings.xml><?xml version="1.0" encoding="utf-8"?>
<sst xmlns="http://schemas.openxmlformats.org/spreadsheetml/2006/main" count="99" uniqueCount="65">
  <si>
    <t>szt.</t>
  </si>
  <si>
    <t>kpl.</t>
  </si>
  <si>
    <t xml:space="preserve">szt. </t>
  </si>
  <si>
    <t>RAZEM KOSZT USŁUG NETTO (ZŁ)</t>
  </si>
  <si>
    <t>PODATEK VAT 8 % (ZŁ)</t>
  </si>
  <si>
    <t>RAZEM KOSZT USŁUG BRUTTO (ZŁ)</t>
  </si>
  <si>
    <t>szt</t>
  </si>
  <si>
    <r>
      <t>Separator koalescencyjny typ PUR-KB-6/60 (1700) zlokalizowany w ciągu</t>
    </r>
    <r>
      <rPr>
        <b/>
        <sz val="10"/>
        <color indexed="8"/>
        <rFont val="Palatino Linotype"/>
        <family val="1"/>
        <charset val="238"/>
      </rPr>
      <t xml:space="preserve"> DW Nr 650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 xml:space="preserve">w km 20+360 </t>
    </r>
  </si>
  <si>
    <r>
      <t>separator koalescencyjny substancji ropopochodnych ze zintegrowanym osadnikiem typ ECO II NG 6/1,0, zlokalizowany w ciągu</t>
    </r>
    <r>
      <rPr>
        <b/>
        <sz val="10"/>
        <color indexed="8"/>
        <rFont val="Palatino Linotype"/>
        <family val="1"/>
        <charset val="238"/>
      </rPr>
      <t xml:space="preserve"> DW 592 w msc. PIĘKNA GÓRA km 71+448</t>
    </r>
  </si>
  <si>
    <r>
      <t xml:space="preserve">separator koalescencyjny PUR-KB z osadnikiem i obejściem burzowym - typoszereg PUR-KB-6/60. Zlokalizowany w ciagu </t>
    </r>
    <r>
      <rPr>
        <b/>
        <sz val="10"/>
        <color indexed="8"/>
        <rFont val="Palatino Linotype"/>
        <family val="1"/>
        <charset val="238"/>
      </rPr>
      <t>DW 594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w msc. PIECKOWO, km 26+345</t>
    </r>
  </si>
  <si>
    <r>
      <t xml:space="preserve">separator substancji ropopochodnych, lamelowy z osadnikiem ESL-H 20/200/2000. Zlokalizowany  </t>
    </r>
    <r>
      <rPr>
        <b/>
        <sz val="10"/>
        <color indexed="8"/>
        <rFont val="Palatino Linotype"/>
        <family val="1"/>
        <charset val="238"/>
      </rPr>
      <t>w msc. KĘTRZYN, ul Targowa km 0+105</t>
    </r>
  </si>
  <si>
    <r>
      <t>separator substancji ropopochodnych tłuszczu i skrobii, typ separatora OLEOPATOR - BYPASS-C-FST. Zlokalizowany w ciągu</t>
    </r>
    <r>
      <rPr>
        <b/>
        <sz val="10"/>
        <color indexed="8"/>
        <rFont val="Palatino Linotype"/>
        <family val="1"/>
        <charset val="238"/>
      </rPr>
      <t xml:space="preserve"> DW 610 w msc. PIECKI km 0+100</t>
    </r>
  </si>
  <si>
    <r>
      <t xml:space="preserve">Separator koalescencyjny PUR - KB z osadnikiem i obejściem burzowym - typoszereg PUR - KB - 10/100(2000) OW 5, zlokalizowany w ciągu </t>
    </r>
    <r>
      <rPr>
        <b/>
        <sz val="10"/>
        <color indexed="8"/>
        <rFont val="Palatino Linotype"/>
        <family val="1"/>
        <charset val="238"/>
      </rPr>
      <t>DW Nr 650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w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msc. SROKOWO w km 15+250</t>
    </r>
    <r>
      <rPr>
        <sz val="10"/>
        <color indexed="8"/>
        <rFont val="Palatino Linotype"/>
        <family val="1"/>
        <charset val="238"/>
      </rPr>
      <t xml:space="preserve"> </t>
    </r>
  </si>
  <si>
    <r>
      <t xml:space="preserve">Separator koalescencyjny typ PUR-KB-6/60(1700) zlokalizowanyw ciągu </t>
    </r>
    <r>
      <rPr>
        <b/>
        <sz val="10"/>
        <color indexed="8"/>
        <rFont val="Palatino Linotype"/>
        <family val="1"/>
        <charset val="238"/>
      </rPr>
      <t>DW Nr 650 w msc. WĘGORZEWO w km 29+410</t>
    </r>
  </si>
  <si>
    <r>
      <t xml:space="preserve">Separator koalescencyjny typ PUR-KB-30/300(3500) zlokalizowany w ciągu </t>
    </r>
    <r>
      <rPr>
        <b/>
        <sz val="10"/>
        <color indexed="8"/>
        <rFont val="Palatino Linotype"/>
        <family val="1"/>
        <charset val="238"/>
      </rPr>
      <t>DW Nr 650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w msc. WĘGORZEWO w km 30+360</t>
    </r>
  </si>
  <si>
    <r>
      <t xml:space="preserve">Separator ESK-H 15/1500 DN1500 zlokalizowany w ciągu </t>
    </r>
    <r>
      <rPr>
        <b/>
        <sz val="10"/>
        <color indexed="8"/>
        <rFont val="Palatino Linotype"/>
        <family val="1"/>
        <charset val="238"/>
      </rPr>
      <t>DW 642 k/msc. LELEK w</t>
    </r>
    <r>
      <rPr>
        <sz val="10"/>
        <color indexed="8"/>
        <rFont val="Palatino Linotype"/>
        <family val="1"/>
        <charset val="238"/>
      </rPr>
      <t xml:space="preserve">  </t>
    </r>
    <r>
      <rPr>
        <b/>
        <sz val="10"/>
        <color rgb="FF000000"/>
        <rFont val="Palatino Linotype"/>
        <family val="1"/>
        <charset val="238"/>
      </rPr>
      <t>km 16+920</t>
    </r>
  </si>
  <si>
    <r>
      <t xml:space="preserve">Separator koalescencyjny PUR-KB z osadnikiem i obejściem burzowym - typoszereg PUR - KB - 30/300(3000) OW 4, zlokalizowany w ciągu </t>
    </r>
    <r>
      <rPr>
        <b/>
        <sz val="10"/>
        <color indexed="8"/>
        <rFont val="Palatino Linotype"/>
        <family val="1"/>
        <charset val="238"/>
      </rPr>
      <t>DW Nr 650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 xml:space="preserve">w msc. SROKOWO km 15+700                     </t>
    </r>
    <r>
      <rPr>
        <sz val="10"/>
        <color indexed="8"/>
        <rFont val="Palatino Linotype"/>
        <family val="1"/>
        <charset val="238"/>
      </rPr>
      <t xml:space="preserve"> </t>
    </r>
  </si>
  <si>
    <r>
      <t xml:space="preserve">separator substancji ropopochodnych, lamelowy z osadnikiem ESL-H 30/300/3000. Zlokalizowany w ciągu </t>
    </r>
    <r>
      <rPr>
        <b/>
        <sz val="10"/>
        <color indexed="8"/>
        <rFont val="Palatino Linotype"/>
        <family val="1"/>
        <charset val="238"/>
      </rPr>
      <t>DW nr 592</t>
    </r>
    <r>
      <rPr>
        <sz val="10"/>
        <color indexed="8"/>
        <rFont val="Palatino Linotype"/>
        <family val="1"/>
        <charset val="238"/>
      </rPr>
      <t xml:space="preserve">   </t>
    </r>
    <r>
      <rPr>
        <b/>
        <sz val="10"/>
        <color indexed="8"/>
        <rFont val="Palatino Linotype"/>
        <family val="1"/>
        <charset val="238"/>
      </rPr>
      <t>w msc. KĘTRZYN, ul. Traugutta km 44+532</t>
    </r>
  </si>
  <si>
    <r>
      <t xml:space="preserve">separator ECO-K 20/200-3,5 zlokalizowany w ciągu                            </t>
    </r>
    <r>
      <rPr>
        <b/>
        <sz val="10"/>
        <color indexed="8"/>
        <rFont val="Palatino Linotype"/>
        <family val="1"/>
        <charset val="238"/>
      </rPr>
      <t>DW Nr 650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w msc. TRYGORT w km 26+985</t>
    </r>
  </si>
  <si>
    <r>
      <t xml:space="preserve">Separator ECO-K 20/200-3,5 zlokalizowany w ciągu                           </t>
    </r>
    <r>
      <rPr>
        <b/>
        <sz val="10"/>
        <color indexed="8"/>
        <rFont val="Palatino Linotype"/>
        <family val="1"/>
        <charset val="238"/>
      </rPr>
      <t>DW Nr 650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w msc. WĘGORZEWO w km 30+405</t>
    </r>
  </si>
  <si>
    <r>
      <t xml:space="preserve">Separator koalescencyjny typ PUR-KB-6/60 (1700) zlokalizowany w ciągu </t>
    </r>
    <r>
      <rPr>
        <b/>
        <sz val="10"/>
        <color indexed="8"/>
        <rFont val="Palatino Linotype"/>
        <family val="1"/>
        <charset val="238"/>
      </rPr>
      <t>DW Nr 650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 xml:space="preserve">w msc. SROKOWO w km 16+090                                                </t>
    </r>
    <r>
      <rPr>
        <sz val="10"/>
        <color indexed="8"/>
        <rFont val="Palatino Linotype"/>
        <family val="1"/>
        <charset val="238"/>
      </rPr>
      <t xml:space="preserve"> </t>
    </r>
  </si>
  <si>
    <r>
      <t xml:space="preserve">Separator koalescencyjny typ PUR-KB-20/200 (2500) zlokalizowany w ciągu </t>
    </r>
    <r>
      <rPr>
        <b/>
        <sz val="10"/>
        <color indexed="8"/>
        <rFont val="Palatino Linotype"/>
        <family val="1"/>
        <charset val="238"/>
      </rPr>
      <t xml:space="preserve"> DW Nr 650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w msc. LEŚNIEWO w km 18+750</t>
    </r>
  </si>
  <si>
    <r>
      <t xml:space="preserve">Separator koalescencyjny typ PUR-KB-20/200(2500) zlokalizowany w ciągu </t>
    </r>
    <r>
      <rPr>
        <b/>
        <sz val="10"/>
        <color indexed="8"/>
        <rFont val="Palatino Linotype"/>
        <family val="1"/>
        <charset val="238"/>
      </rPr>
      <t>DW Nr 650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w msc. PRZYSTAŃ w km 24+700</t>
    </r>
  </si>
  <si>
    <r>
      <t xml:space="preserve">separator betonowy koalescencyjny SK2BP15/150 z osadnikiem S5000 zlokalizowany na </t>
    </r>
    <r>
      <rPr>
        <b/>
        <sz val="10"/>
        <color indexed="8"/>
        <rFont val="Palatino Linotype"/>
        <family val="1"/>
        <charset val="238"/>
      </rPr>
      <t xml:space="preserve">DW NR 512 </t>
    </r>
    <r>
      <rPr>
        <sz val="10"/>
        <color indexed="8"/>
        <rFont val="Palatino Linotype"/>
        <family val="1"/>
        <charset val="238"/>
      </rPr>
      <t>w msc</t>
    </r>
    <r>
      <rPr>
        <b/>
        <sz val="10"/>
        <color indexed="8"/>
        <rFont val="Palatino Linotype"/>
        <family val="1"/>
        <charset val="238"/>
      </rPr>
      <t>. BARTOSZYCE</t>
    </r>
    <r>
      <rPr>
        <sz val="10"/>
        <color indexed="8"/>
        <rFont val="Palatino Linotype"/>
        <family val="1"/>
        <charset val="238"/>
      </rPr>
      <t xml:space="preserve"> na </t>
    </r>
    <r>
      <rPr>
        <b/>
        <sz val="10"/>
        <color indexed="8"/>
        <rFont val="Palatino Linotype"/>
        <family val="1"/>
        <charset val="238"/>
      </rPr>
      <t>ul. Gdańskiej - most nad rz.Łyna (od strony ul.Poniatowskiego);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rgb="FF000000"/>
        <rFont val="Palatino Linotype"/>
        <family val="1"/>
        <charset val="238"/>
      </rPr>
      <t>dz. nr. 100/8 obr. 3</t>
    </r>
  </si>
  <si>
    <r>
      <t xml:space="preserve">Kanalizacja deszczowa zlokalizowana w ciągu </t>
    </r>
    <r>
      <rPr>
        <b/>
        <sz val="10"/>
        <color indexed="8"/>
        <rFont val="Palatino Linotype"/>
        <family val="1"/>
        <charset val="238"/>
      </rPr>
      <t>DW 591 w msc. Winda od km 21+102 do km 21+323 str L</t>
    </r>
  </si>
  <si>
    <t>studnie rewizyjne bet. śr. 1200 z os. 0,5m</t>
  </si>
  <si>
    <t>studnie wpustowe bet. śr. 500 z os. 1,0m</t>
  </si>
  <si>
    <t>studnie rewizyjne bet. śr. 1200 z os. 0,5m z poduszką sorpcyjną</t>
  </si>
  <si>
    <t>studnie rewizyjne bet. śr. 1200 z os. 0,5m z piaskownikiem</t>
  </si>
  <si>
    <r>
      <t xml:space="preserve">separator sedymentacyjno – koalescencyjny lamelowy NG 100l/s zlokalizowany na </t>
    </r>
    <r>
      <rPr>
        <b/>
        <sz val="10"/>
        <color indexed="8"/>
        <rFont val="Palatino Linotype"/>
        <family val="1"/>
        <charset val="238"/>
      </rPr>
      <t>DW 594 w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 xml:space="preserve">msc. ŚWIĘTA LIPKA km 23+159 </t>
    </r>
    <r>
      <rPr>
        <sz val="10"/>
        <color indexed="8"/>
        <rFont val="Palatino Linotype"/>
        <family val="1"/>
        <charset val="238"/>
      </rPr>
      <t>: 
- komora szlamowa o pojemności 18,0 m</t>
    </r>
    <r>
      <rPr>
        <vertAlign val="superscript"/>
        <sz val="10"/>
        <color indexed="8"/>
        <rFont val="Palatino Linotype"/>
        <family val="1"/>
        <charset val="238"/>
      </rPr>
      <t>3</t>
    </r>
    <r>
      <rPr>
        <sz val="10"/>
        <color indexed="8"/>
        <rFont val="Palatino Linotype"/>
        <family val="1"/>
        <charset val="238"/>
      </rPr>
      <t>;
- komora olejowa o pojemności 3,0 m</t>
    </r>
    <r>
      <rPr>
        <vertAlign val="superscript"/>
        <sz val="10"/>
        <color indexed="8"/>
        <rFont val="Palatino Linotype"/>
        <family val="1"/>
        <charset val="238"/>
      </rPr>
      <t>3</t>
    </r>
    <r>
      <rPr>
        <sz val="10"/>
        <color indexed="8"/>
        <rFont val="Palatino Linotype"/>
        <family val="1"/>
        <charset val="238"/>
      </rPr>
      <t>;
- komora dla katastrofy ekologicznej o pojemności 8,0 m</t>
    </r>
    <r>
      <rPr>
        <vertAlign val="superscript"/>
        <sz val="10"/>
        <color indexed="8"/>
        <rFont val="Palatino Linotype"/>
        <family val="1"/>
        <charset val="238"/>
      </rPr>
      <t>3</t>
    </r>
    <r>
      <rPr>
        <sz val="10"/>
        <color indexed="8"/>
        <rFont val="Palatino Linotype"/>
        <family val="1"/>
        <charset val="238"/>
      </rPr>
      <t xml:space="preserve">; 
</t>
    </r>
  </si>
  <si>
    <r>
      <t xml:space="preserve">separator lamelowy UNICON PSW lamela 10/100 i osadnik betonowy o średnicy 2000 mm zlokalizowany na </t>
    </r>
    <r>
      <rPr>
        <b/>
        <sz val="10"/>
        <rFont val="Palatino Linotype"/>
        <family val="1"/>
        <charset val="238"/>
      </rPr>
      <t>DW NR 591 w</t>
    </r>
    <r>
      <rPr>
        <sz val="10"/>
        <rFont val="Palatino Linotype"/>
        <family val="1"/>
        <charset val="238"/>
      </rPr>
      <t xml:space="preserve"> msc</t>
    </r>
    <r>
      <rPr>
        <b/>
        <sz val="10"/>
        <rFont val="Palatino Linotype"/>
        <family val="1"/>
        <charset val="238"/>
      </rPr>
      <t>. BARCIANY</t>
    </r>
    <r>
      <rPr>
        <sz val="10"/>
        <rFont val="Palatino Linotype"/>
        <family val="1"/>
        <charset val="238"/>
      </rPr>
      <t xml:space="preserve"> na </t>
    </r>
    <r>
      <rPr>
        <b/>
        <sz val="10"/>
        <rFont val="Palatino Linotype"/>
        <family val="1"/>
        <charset val="238"/>
      </rPr>
      <t>ul. Mazurskiej;</t>
    </r>
    <r>
      <rPr>
        <sz val="10"/>
        <rFont val="Palatino Linotype"/>
        <family val="1"/>
        <charset val="238"/>
      </rPr>
      <t xml:space="preserve"> </t>
    </r>
    <r>
      <rPr>
        <b/>
        <sz val="10"/>
        <rFont val="Palatino Linotype"/>
        <family val="1"/>
        <charset val="238"/>
      </rPr>
      <t>km 14+840</t>
    </r>
  </si>
  <si>
    <r>
      <t xml:space="preserve">separator lamelowy ze zintegrowanym osadnikiem i wewnętrznym obejściem hydraulicznym COALISATOR L–CS–BYPASS–NG 20/200 [l/s], pojemność magazynowania oleju 200 [l]. Zlokalizowany na </t>
    </r>
    <r>
      <rPr>
        <b/>
        <sz val="10"/>
        <color indexed="8"/>
        <rFont val="Palatino Linotype"/>
        <family val="1"/>
        <charset val="238"/>
      </rPr>
      <t>DW NR 592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w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msc. BARTOSZYCE, ul. Kętrzyńska</t>
    </r>
    <r>
      <rPr>
        <sz val="10"/>
        <color indexed="8"/>
        <rFont val="Palatino Linotype"/>
        <family val="1"/>
        <charset val="238"/>
      </rPr>
      <t>,</t>
    </r>
    <r>
      <rPr>
        <b/>
        <sz val="10"/>
        <color indexed="8"/>
        <rFont val="Palatino Linotype"/>
        <family val="1"/>
        <charset val="238"/>
      </rPr>
      <t xml:space="preserve"> w km 1+200</t>
    </r>
  </si>
  <si>
    <r>
      <t xml:space="preserve">separator lamelowy ze zintegrowanym osadnikiem i wewnętrznym obejściem hydraulicznym COALISATOR L–CS –BYPASS – NG 10/100 [l/s], pojemność magazynowania oleju 100 [l]. Zlokalizowany na </t>
    </r>
    <r>
      <rPr>
        <b/>
        <sz val="10"/>
        <color indexed="8"/>
        <rFont val="Palatino Linotype"/>
        <family val="1"/>
        <charset val="238"/>
      </rPr>
      <t>DW NR 592 w msc. BARTOSZYCE, ul. Kętrzyńska, w km 1+350;</t>
    </r>
  </si>
  <si>
    <r>
      <t xml:space="preserve">Separator koalescencyjny PUR-KB z osadnikiem  i obejściem burzowym - typoszereg  PUR - KB - 10/100(3000)  OW 6. Zlokalizowany w ciągu </t>
    </r>
    <r>
      <rPr>
        <b/>
        <sz val="10"/>
        <color indexed="8"/>
        <rFont val="Palatino Linotype"/>
        <family val="1"/>
        <charset val="238"/>
      </rPr>
      <t>DW Nr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650</t>
    </r>
    <r>
      <rPr>
        <sz val="10"/>
        <color indexed="8"/>
        <rFont val="Palatino Linotype"/>
        <family val="1"/>
        <charset val="238"/>
      </rPr>
      <t xml:space="preserve"> w</t>
    </r>
    <r>
      <rPr>
        <b/>
        <sz val="10"/>
        <color indexed="8"/>
        <rFont val="Palatino Linotype"/>
        <family val="1"/>
        <charset val="238"/>
      </rPr>
      <t xml:space="preserve"> msc. NOWA RÓŻANKA w km 2+640
</t>
    </r>
    <r>
      <rPr>
        <b/>
        <sz val="10"/>
        <color rgb="FFFF0000"/>
        <rFont val="Palatino Linotype"/>
        <family val="1"/>
        <charset val="238"/>
      </rPr>
      <t>(UWAGA: Przy pierwszym czyszczeniu separatora należy wymienić mate filtracyjną)</t>
    </r>
  </si>
  <si>
    <t>studnie rewizyjne bet. śr. 1200 z os. 0,5 m</t>
  </si>
  <si>
    <t>studnie wpustowe bet. śr. 500 z os. 1,0 m</t>
  </si>
  <si>
    <r>
      <t xml:space="preserve">Kanalizacja deszczowa zlokalizowana w ciągu </t>
    </r>
    <r>
      <rPr>
        <b/>
        <sz val="10"/>
        <color indexed="8"/>
        <rFont val="Palatino Linotype"/>
        <family val="1"/>
        <charset val="238"/>
      </rPr>
      <t>DW 650 w msc. Leśniewo od km 17+609 do km 17+694.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indexed="8"/>
        <rFont val="Palatino Linotype"/>
        <family val="1"/>
        <charset val="238"/>
      </rPr>
      <t>str P</t>
    </r>
  </si>
  <si>
    <r>
      <t xml:space="preserve">separator lamelowy SLEKOTW-B CE 10/100-1,0, średnica DW1500 DW mm , z by-passem, zintegrowane z osadnikiem z obudową betonową zlokalizowany na </t>
    </r>
    <r>
      <rPr>
        <b/>
        <sz val="10"/>
        <rFont val="Palatino Linotype"/>
        <family val="1"/>
        <charset val="238"/>
      </rPr>
      <t>DW 512 w km 41+280</t>
    </r>
  </si>
  <si>
    <r>
      <t xml:space="preserve">separator lamelowy SLEKOTW-B CE 10/100-1,0, średnica DW1500 DW mm, z by-passem, zintegrowane z osadnikiem z obudową betonową zlokalizowany na </t>
    </r>
    <r>
      <rPr>
        <b/>
        <sz val="10"/>
        <rFont val="Palatino Linotype"/>
        <family val="1"/>
        <charset val="238"/>
      </rPr>
      <t>DW 512 w km 32+560  most nad rzeką Elmą</t>
    </r>
  </si>
  <si>
    <r>
      <t>separator lamelowy SLEKOTW-B CE 10/100-1,0, średnica DW1500 DW mm, z by-passem, zintegrowane z osadnikiem z obudową betonową zlokalizowany na D</t>
    </r>
    <r>
      <rPr>
        <b/>
        <sz val="10"/>
        <rFont val="Palatino Linotype"/>
        <family val="1"/>
        <charset val="238"/>
      </rPr>
      <t>W 512 w km 32+500  most nad rzeką Elmą</t>
    </r>
  </si>
  <si>
    <r>
      <t xml:space="preserve">separator koalescencyjny z osadnikiem NIXOR NKO 3/630 (1200) zlokalizowany na </t>
    </r>
    <r>
      <rPr>
        <b/>
        <sz val="10"/>
        <rFont val="Palatino Linotype"/>
        <family val="1"/>
        <charset val="238"/>
      </rPr>
      <t xml:space="preserve">DW 590 w km 0+269 koło msc. Barcian, most nad rzeką Liwną </t>
    </r>
    <r>
      <rPr>
        <sz val="10"/>
        <rFont val="Palatino Linotype"/>
        <family val="1"/>
        <charset val="238"/>
      </rPr>
      <t>(1)</t>
    </r>
  </si>
  <si>
    <r>
      <t>separator koalescencyjny z osadnikiem NIXOR NKO 3/630 (1200) zlokalizowany na</t>
    </r>
    <r>
      <rPr>
        <b/>
        <sz val="10"/>
        <rFont val="Palatino Linotype"/>
        <family val="1"/>
        <charset val="238"/>
      </rPr>
      <t xml:space="preserve"> DW 590 w km 0+269 koło msc. Barcian, most nad rzeką Liwną </t>
    </r>
    <r>
      <rPr>
        <sz val="10"/>
        <rFont val="Palatino Linotype"/>
        <family val="1"/>
        <charset val="238"/>
      </rPr>
      <t>(2)</t>
    </r>
  </si>
  <si>
    <t>Załacznik nr 2 do Zapytania ofertowego</t>
  </si>
  <si>
    <t>………………………….…….</t>
  </si>
  <si>
    <t>(pieczęć Wykonawcy/Pełnomocnika Wykonawcy)</t>
  </si>
  <si>
    <t>FORMULARZ CENOWY</t>
  </si>
  <si>
    <t>Składając w imieniu…………..…………………..……………………………………………………...……………………...……………</t>
  </si>
  <si>
    <t>………………………………………..…………………………………………………………...………………………………..……………</t>
  </si>
  <si>
    <t xml:space="preserve">do postępowania, którego przedmiotem jest  „Dwukrotne czyszczenie separatorów i osadników oczyszczających wody opadowe i roztopowe w ciągach dróg wojewódzkich na terenie Rejonu Dróg Wojewódzkich w Kętrzynie.   " oferujemy realizację zamówienia zgodnie z poniższymi cenami :  </t>
  </si>
  <si>
    <t>……………….</t>
  </si>
  <si>
    <t>………………..</t>
  </si>
  <si>
    <t>Data</t>
  </si>
  <si>
    <t>Podpis</t>
  </si>
  <si>
    <t>Lp.</t>
  </si>
  <si>
    <t>Wyszczególnienie elementów rozliczeniowych</t>
  </si>
  <si>
    <t xml:space="preserve">     Jednostka</t>
  </si>
  <si>
    <t>Cena jedn. netto              (zł)</t>
  </si>
  <si>
    <t>Krotność</t>
  </si>
  <si>
    <t>Wartość netto
(zł)</t>
  </si>
  <si>
    <t>nazwa</t>
  </si>
  <si>
    <t>ilość</t>
  </si>
  <si>
    <r>
      <rPr>
        <b/>
        <sz val="10"/>
        <color indexed="8"/>
        <rFont val="Palatino Linotype"/>
        <family val="1"/>
        <charset val="238"/>
      </rPr>
      <t>DWUKROTNE</t>
    </r>
    <r>
      <rPr>
        <sz val="10"/>
        <color indexed="8"/>
        <rFont val="Palatino Linotype"/>
        <family val="1"/>
        <charset val="238"/>
      </rPr>
      <t xml:space="preserve"> czyszczenie urządzeń podczyszczających wody opadowe i roztopowe wraz z odbiorem, transportem i unieszkodliwieniem powstałych w wyniku czyszczenia odpadów oraz wykonanie przeglądów eksploatacyjnych urządzeń z wpisem do książki eksploatacji urządzenia w tym : </t>
    </r>
  </si>
  <si>
    <t>*</t>
  </si>
  <si>
    <r>
      <t xml:space="preserve">separator betonowy koalescencyjny SK2BP6/100 z osadnikiem S3000 zlokalizowany na </t>
    </r>
    <r>
      <rPr>
        <b/>
        <sz val="10"/>
        <color indexed="8"/>
        <rFont val="Palatino Linotype"/>
        <family val="1"/>
        <charset val="238"/>
      </rPr>
      <t xml:space="preserve">DW NR 512 </t>
    </r>
    <r>
      <rPr>
        <sz val="10"/>
        <color indexed="8"/>
        <rFont val="Palatino Linotype"/>
        <family val="1"/>
        <charset val="238"/>
      </rPr>
      <t>w msc</t>
    </r>
    <r>
      <rPr>
        <b/>
        <sz val="10"/>
        <color indexed="8"/>
        <rFont val="Palatino Linotype"/>
        <family val="1"/>
        <charset val="238"/>
      </rPr>
      <t>. BARTOSZYCE</t>
    </r>
    <r>
      <rPr>
        <sz val="10"/>
        <color indexed="8"/>
        <rFont val="Palatino Linotype"/>
        <family val="1"/>
        <charset val="238"/>
      </rPr>
      <t xml:space="preserve"> na </t>
    </r>
    <r>
      <rPr>
        <b/>
        <sz val="10"/>
        <color indexed="8"/>
        <rFont val="Palatino Linotype"/>
        <family val="1"/>
        <charset val="238"/>
      </rPr>
      <t>ul. Gdańskiej - most nad rz.Łyna;</t>
    </r>
    <r>
      <rPr>
        <sz val="10"/>
        <color indexed="8"/>
        <rFont val="Palatino Linotype"/>
        <family val="1"/>
        <charset val="238"/>
      </rPr>
      <t xml:space="preserve"> </t>
    </r>
    <r>
      <rPr>
        <b/>
        <sz val="10"/>
        <color rgb="FF000000"/>
        <rFont val="Palatino Linotype"/>
        <family val="1"/>
        <charset val="238"/>
      </rPr>
      <t>dz. nr. 114 obr. 3</t>
    </r>
  </si>
  <si>
    <t>Znak sprawy: RDW.K/3221/59/DM/74/2023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</si>
</sst>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name val="Palatino Linotype"/>
      <family val="1"/>
      <charset val="238"/>
    </font>
    <font>
      <sz val="10"/>
      <name val="Palatino Linotype"/>
      <family val="1"/>
      <charset val="238"/>
    </font>
    <font>
      <b/>
      <sz val="14"/>
      <name val="Palatino Linotype"/>
      <family val="1"/>
      <charset val="238"/>
    </font>
    <font>
      <b/>
      <sz val="11"/>
      <color indexed="8"/>
      <name val="Palatino Linotype"/>
      <family val="1"/>
      <charset val="238"/>
    </font>
    <font>
      <sz val="10"/>
      <color indexed="8"/>
      <name val="Palatino Linotype"/>
      <family val="1"/>
      <charset val="238"/>
    </font>
    <font>
      <b/>
      <sz val="10"/>
      <color indexed="8"/>
      <name val="Palatino Linotype"/>
      <family val="1"/>
      <charset val="238"/>
    </font>
    <font>
      <vertAlign val="superscript"/>
      <sz val="10"/>
      <color indexed="8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i/>
      <sz val="8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b/>
      <sz val="11"/>
      <name val="Palatino Linotyp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1" xfId="0" applyFont="1" applyFill="1" applyBorder="1" applyAlignment="1">
      <alignment horizontal="left" vertical="top" wrapText="1"/>
    </xf>
    <xf numFmtId="0" fontId="0" fillId="0" borderId="0" xfId="0"/>
    <xf numFmtId="0" fontId="4" fillId="0" borderId="0" xfId="0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2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view="pageBreakPreview" zoomScale="82" zoomScaleNormal="100" zoomScaleSheetLayoutView="82" workbookViewId="0">
      <selection activeCell="G50" sqref="G50:G54"/>
    </sheetView>
  </sheetViews>
  <sheetFormatPr defaultRowHeight="15" x14ac:dyDescent="0.25"/>
  <cols>
    <col min="1" max="1" width="4.5703125" customWidth="1"/>
    <col min="2" max="2" width="48.85546875" customWidth="1"/>
    <col min="3" max="3" width="9.42578125" customWidth="1"/>
    <col min="4" max="4" width="10.85546875" customWidth="1"/>
    <col min="5" max="6" width="13.7109375" customWidth="1"/>
    <col min="7" max="7" width="15.28515625" customWidth="1"/>
  </cols>
  <sheetData>
    <row r="1" spans="1:7" x14ac:dyDescent="0.25">
      <c r="A1" s="2"/>
      <c r="B1" s="2"/>
      <c r="C1" s="2"/>
      <c r="D1" s="2"/>
      <c r="E1" s="21" t="s">
        <v>42</v>
      </c>
      <c r="F1" s="21"/>
      <c r="G1" s="21"/>
    </row>
    <row r="2" spans="1:7" x14ac:dyDescent="0.25">
      <c r="A2" s="22" t="s">
        <v>64</v>
      </c>
      <c r="B2" s="22"/>
      <c r="C2" s="2"/>
      <c r="D2" s="2"/>
      <c r="E2" s="17"/>
      <c r="F2" s="17"/>
      <c r="G2" s="17"/>
    </row>
    <row r="3" spans="1:7" x14ac:dyDescent="0.25">
      <c r="A3" s="2"/>
      <c r="B3" s="2"/>
      <c r="C3" s="2"/>
      <c r="D3" s="2"/>
      <c r="E3" s="2"/>
      <c r="F3" s="2"/>
      <c r="G3" s="2"/>
    </row>
    <row r="4" spans="1:7" ht="15" customHeight="1" x14ac:dyDescent="0.3">
      <c r="A4" s="23" t="s">
        <v>43</v>
      </c>
      <c r="B4" s="23"/>
      <c r="C4" s="2"/>
      <c r="D4" s="2"/>
      <c r="E4" s="2"/>
      <c r="F4" s="2"/>
      <c r="G4" s="2"/>
    </row>
    <row r="5" spans="1:7" ht="15" customHeight="1" x14ac:dyDescent="0.25">
      <c r="A5" s="18" t="s">
        <v>44</v>
      </c>
      <c r="B5" s="19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ht="17.25" customHeight="1" x14ac:dyDescent="0.3">
      <c r="A7" s="24"/>
      <c r="B7" s="24"/>
      <c r="C7" s="24"/>
      <c r="D7" s="24"/>
      <c r="E7" s="24"/>
      <c r="F7" s="24"/>
      <c r="G7" s="24"/>
    </row>
    <row r="8" spans="1:7" ht="32.25" customHeight="1" x14ac:dyDescent="0.4">
      <c r="A8" s="25" t="s">
        <v>45</v>
      </c>
      <c r="B8" s="25"/>
      <c r="C8" s="25"/>
      <c r="D8" s="25"/>
      <c r="E8" s="25"/>
      <c r="F8" s="25"/>
      <c r="G8" s="25"/>
    </row>
    <row r="9" spans="1:7" ht="15" customHeight="1" x14ac:dyDescent="0.25">
      <c r="A9" s="26" t="s">
        <v>46</v>
      </c>
      <c r="B9" s="26"/>
      <c r="C9" s="26"/>
      <c r="D9" s="26"/>
      <c r="E9" s="26"/>
      <c r="F9" s="26"/>
      <c r="G9" s="26"/>
    </row>
    <row r="10" spans="1:7" ht="16.5" x14ac:dyDescent="0.3">
      <c r="A10" s="34" t="s">
        <v>47</v>
      </c>
      <c r="B10" s="34"/>
      <c r="C10" s="34"/>
      <c r="D10" s="34"/>
      <c r="E10" s="34"/>
      <c r="F10" s="34"/>
      <c r="G10" s="34"/>
    </row>
    <row r="11" spans="1:7" ht="63.75" customHeight="1" x14ac:dyDescent="0.25">
      <c r="A11" s="35" t="s">
        <v>48</v>
      </c>
      <c r="B11" s="35"/>
      <c r="C11" s="35"/>
      <c r="D11" s="35"/>
      <c r="E11" s="35"/>
      <c r="F11" s="35"/>
      <c r="G11" s="35"/>
    </row>
    <row r="12" spans="1:7" s="2" customFormat="1" ht="63.75" customHeight="1" x14ac:dyDescent="0.25">
      <c r="A12" s="36" t="s">
        <v>53</v>
      </c>
      <c r="B12" s="37" t="s">
        <v>54</v>
      </c>
      <c r="C12" s="36" t="s">
        <v>55</v>
      </c>
      <c r="D12" s="36"/>
      <c r="E12" s="37" t="s">
        <v>56</v>
      </c>
      <c r="F12" s="38" t="s">
        <v>57</v>
      </c>
      <c r="G12" s="39" t="s">
        <v>58</v>
      </c>
    </row>
    <row r="13" spans="1:7" s="2" customFormat="1" ht="63.75" customHeight="1" x14ac:dyDescent="0.25">
      <c r="A13" s="36"/>
      <c r="B13" s="37"/>
      <c r="C13" s="36" t="s">
        <v>59</v>
      </c>
      <c r="D13" s="40" t="s">
        <v>60</v>
      </c>
      <c r="E13" s="37"/>
      <c r="F13" s="41"/>
      <c r="G13" s="42"/>
    </row>
    <row r="14" spans="1:7" ht="3" customHeight="1" x14ac:dyDescent="0.25">
      <c r="A14" s="36"/>
      <c r="B14" s="37"/>
      <c r="C14" s="36"/>
      <c r="D14" s="40"/>
      <c r="E14" s="37"/>
      <c r="F14" s="43"/>
      <c r="G14" s="42"/>
    </row>
    <row r="15" spans="1:7" ht="93.75" customHeight="1" x14ac:dyDescent="0.25">
      <c r="A15" s="44"/>
      <c r="B15" s="45" t="s">
        <v>61</v>
      </c>
      <c r="C15" s="44" t="s">
        <v>62</v>
      </c>
      <c r="D15" s="46" t="s">
        <v>62</v>
      </c>
      <c r="E15" s="47" t="s">
        <v>62</v>
      </c>
      <c r="F15" s="47" t="s">
        <v>62</v>
      </c>
      <c r="G15" s="48" t="s">
        <v>62</v>
      </c>
    </row>
    <row r="16" spans="1:7" s="2" customFormat="1" ht="72.75" customHeight="1" x14ac:dyDescent="0.25">
      <c r="A16" s="5">
        <v>1</v>
      </c>
      <c r="B16" s="15" t="s">
        <v>63</v>
      </c>
      <c r="C16" s="7" t="s">
        <v>0</v>
      </c>
      <c r="D16" s="8">
        <v>1</v>
      </c>
      <c r="E16" s="10"/>
      <c r="F16" s="11">
        <v>2</v>
      </c>
      <c r="G16" s="49">
        <f>ROUND(F16*E16,2)</f>
        <v>0</v>
      </c>
    </row>
    <row r="17" spans="1:7" s="2" customFormat="1" ht="74.25" customHeight="1" x14ac:dyDescent="0.25">
      <c r="A17" s="5">
        <v>2</v>
      </c>
      <c r="B17" s="15" t="s">
        <v>23</v>
      </c>
      <c r="C17" s="7" t="s">
        <v>0</v>
      </c>
      <c r="D17" s="8">
        <v>1</v>
      </c>
      <c r="E17" s="10"/>
      <c r="F17" s="11">
        <v>2</v>
      </c>
      <c r="G17" s="49">
        <f t="shared" ref="G17:G43" si="0">ROUND(F17*E17,2)</f>
        <v>0</v>
      </c>
    </row>
    <row r="18" spans="1:7" s="2" customFormat="1" ht="77.25" customHeight="1" x14ac:dyDescent="0.25">
      <c r="A18" s="5">
        <v>3</v>
      </c>
      <c r="B18" s="16" t="s">
        <v>39</v>
      </c>
      <c r="C18" s="7" t="s">
        <v>0</v>
      </c>
      <c r="D18" s="8">
        <v>1</v>
      </c>
      <c r="E18" s="10"/>
      <c r="F18" s="11">
        <v>2</v>
      </c>
      <c r="G18" s="49">
        <f t="shared" si="0"/>
        <v>0</v>
      </c>
    </row>
    <row r="19" spans="1:7" ht="62.25" customHeight="1" x14ac:dyDescent="0.25">
      <c r="A19" s="5">
        <v>4</v>
      </c>
      <c r="B19" s="16" t="s">
        <v>38</v>
      </c>
      <c r="C19" s="7" t="s">
        <v>0</v>
      </c>
      <c r="D19" s="8">
        <v>1</v>
      </c>
      <c r="E19" s="10"/>
      <c r="F19" s="11">
        <v>2</v>
      </c>
      <c r="G19" s="49">
        <f t="shared" si="0"/>
        <v>0</v>
      </c>
    </row>
    <row r="20" spans="1:7" ht="60" x14ac:dyDescent="0.25">
      <c r="A20" s="5">
        <v>5</v>
      </c>
      <c r="B20" s="16" t="s">
        <v>37</v>
      </c>
      <c r="C20" s="7" t="s">
        <v>0</v>
      </c>
      <c r="D20" s="8">
        <v>1</v>
      </c>
      <c r="E20" s="10"/>
      <c r="F20" s="11">
        <v>2</v>
      </c>
      <c r="G20" s="49">
        <f t="shared" si="0"/>
        <v>0</v>
      </c>
    </row>
    <row r="21" spans="1:7" s="2" customFormat="1" ht="45" x14ac:dyDescent="0.25">
      <c r="A21" s="5">
        <v>6</v>
      </c>
      <c r="B21" s="16" t="s">
        <v>40</v>
      </c>
      <c r="C21" s="7" t="s">
        <v>0</v>
      </c>
      <c r="D21" s="8">
        <v>1</v>
      </c>
      <c r="E21" s="10"/>
      <c r="F21" s="11">
        <v>2</v>
      </c>
      <c r="G21" s="49">
        <f t="shared" si="0"/>
        <v>0</v>
      </c>
    </row>
    <row r="22" spans="1:7" s="2" customFormat="1" ht="45" x14ac:dyDescent="0.25">
      <c r="A22" s="5">
        <v>7</v>
      </c>
      <c r="B22" s="16" t="s">
        <v>41</v>
      </c>
      <c r="C22" s="7" t="s">
        <v>0</v>
      </c>
      <c r="D22" s="8">
        <v>1</v>
      </c>
      <c r="E22" s="10"/>
      <c r="F22" s="11">
        <v>2</v>
      </c>
      <c r="G22" s="49">
        <f t="shared" si="0"/>
        <v>0</v>
      </c>
    </row>
    <row r="23" spans="1:7" ht="60" x14ac:dyDescent="0.25">
      <c r="A23" s="5">
        <v>8</v>
      </c>
      <c r="B23" s="16" t="s">
        <v>30</v>
      </c>
      <c r="C23" s="7" t="s">
        <v>0</v>
      </c>
      <c r="D23" s="8">
        <v>1</v>
      </c>
      <c r="E23" s="10"/>
      <c r="F23" s="11">
        <v>2</v>
      </c>
      <c r="G23" s="49">
        <f t="shared" si="0"/>
        <v>0</v>
      </c>
    </row>
    <row r="24" spans="1:7" ht="90" x14ac:dyDescent="0.25">
      <c r="A24" s="5">
        <v>9</v>
      </c>
      <c r="B24" s="9" t="s">
        <v>31</v>
      </c>
      <c r="C24" s="7" t="s">
        <v>0</v>
      </c>
      <c r="D24" s="8">
        <v>1</v>
      </c>
      <c r="E24" s="10"/>
      <c r="F24" s="11">
        <v>2</v>
      </c>
      <c r="G24" s="49">
        <f t="shared" si="0"/>
        <v>0</v>
      </c>
    </row>
    <row r="25" spans="1:7" ht="90" x14ac:dyDescent="0.25">
      <c r="A25" s="5">
        <v>10</v>
      </c>
      <c r="B25" s="9" t="s">
        <v>32</v>
      </c>
      <c r="C25" s="7" t="s">
        <v>0</v>
      </c>
      <c r="D25" s="8">
        <v>1</v>
      </c>
      <c r="E25" s="10"/>
      <c r="F25" s="11">
        <v>2</v>
      </c>
      <c r="G25" s="49">
        <f t="shared" si="0"/>
        <v>0</v>
      </c>
    </row>
    <row r="26" spans="1:7" ht="60" x14ac:dyDescent="0.25">
      <c r="A26" s="5">
        <v>11</v>
      </c>
      <c r="B26" s="14" t="s">
        <v>17</v>
      </c>
      <c r="C26" s="12" t="s">
        <v>0</v>
      </c>
      <c r="D26" s="13">
        <v>1</v>
      </c>
      <c r="E26" s="10"/>
      <c r="F26" s="11">
        <v>2</v>
      </c>
      <c r="G26" s="49">
        <f t="shared" si="0"/>
        <v>0</v>
      </c>
    </row>
    <row r="27" spans="1:7" ht="60" x14ac:dyDescent="0.25">
      <c r="A27" s="5">
        <v>12</v>
      </c>
      <c r="B27" s="14" t="s">
        <v>8</v>
      </c>
      <c r="C27" s="12" t="s">
        <v>1</v>
      </c>
      <c r="D27" s="13">
        <v>1</v>
      </c>
      <c r="E27" s="10"/>
      <c r="F27" s="11">
        <v>2</v>
      </c>
      <c r="G27" s="49">
        <f t="shared" si="0"/>
        <v>0</v>
      </c>
    </row>
    <row r="28" spans="1:7" ht="107.25" customHeight="1" x14ac:dyDescent="0.25">
      <c r="A28" s="5">
        <v>13</v>
      </c>
      <c r="B28" s="1" t="s">
        <v>29</v>
      </c>
      <c r="C28" s="7" t="s">
        <v>1</v>
      </c>
      <c r="D28" s="8">
        <v>1</v>
      </c>
      <c r="E28" s="10"/>
      <c r="F28" s="11">
        <v>2</v>
      </c>
      <c r="G28" s="49">
        <f t="shared" si="0"/>
        <v>0</v>
      </c>
    </row>
    <row r="29" spans="1:7" ht="60" x14ac:dyDescent="0.25">
      <c r="A29" s="5">
        <v>14</v>
      </c>
      <c r="B29" s="15" t="s">
        <v>9</v>
      </c>
      <c r="C29" s="7" t="s">
        <v>0</v>
      </c>
      <c r="D29" s="8">
        <v>1</v>
      </c>
      <c r="E29" s="10"/>
      <c r="F29" s="11">
        <v>2</v>
      </c>
      <c r="G29" s="49">
        <f t="shared" si="0"/>
        <v>0</v>
      </c>
    </row>
    <row r="30" spans="1:7" ht="45" x14ac:dyDescent="0.25">
      <c r="A30" s="5">
        <v>15</v>
      </c>
      <c r="B30" s="14" t="s">
        <v>10</v>
      </c>
      <c r="C30" s="12" t="s">
        <v>0</v>
      </c>
      <c r="D30" s="13">
        <v>1</v>
      </c>
      <c r="E30" s="10"/>
      <c r="F30" s="11">
        <v>2</v>
      </c>
      <c r="G30" s="49">
        <f t="shared" si="0"/>
        <v>0</v>
      </c>
    </row>
    <row r="31" spans="1:7" ht="60" x14ac:dyDescent="0.25">
      <c r="A31" s="5">
        <v>16</v>
      </c>
      <c r="B31" s="9" t="s">
        <v>11</v>
      </c>
      <c r="C31" s="7" t="s">
        <v>6</v>
      </c>
      <c r="D31" s="8">
        <v>1</v>
      </c>
      <c r="E31" s="10"/>
      <c r="F31" s="11">
        <v>2</v>
      </c>
      <c r="G31" s="49">
        <f t="shared" si="0"/>
        <v>0</v>
      </c>
    </row>
    <row r="32" spans="1:7" ht="90" x14ac:dyDescent="0.25">
      <c r="A32" s="5">
        <v>17</v>
      </c>
      <c r="B32" s="14" t="s">
        <v>33</v>
      </c>
      <c r="C32" s="12" t="s">
        <v>2</v>
      </c>
      <c r="D32" s="13">
        <v>1</v>
      </c>
      <c r="E32" s="10"/>
      <c r="F32" s="11">
        <v>2</v>
      </c>
      <c r="G32" s="49">
        <f t="shared" si="0"/>
        <v>0</v>
      </c>
    </row>
    <row r="33" spans="1:7" ht="60" x14ac:dyDescent="0.25">
      <c r="A33" s="5">
        <v>18</v>
      </c>
      <c r="B33" s="14" t="s">
        <v>12</v>
      </c>
      <c r="C33" s="12" t="s">
        <v>0</v>
      </c>
      <c r="D33" s="13">
        <v>1</v>
      </c>
      <c r="E33" s="10"/>
      <c r="F33" s="11">
        <v>2</v>
      </c>
      <c r="G33" s="49">
        <f t="shared" si="0"/>
        <v>0</v>
      </c>
    </row>
    <row r="34" spans="1:7" ht="60" x14ac:dyDescent="0.25">
      <c r="A34" s="5">
        <v>19</v>
      </c>
      <c r="B34" s="14" t="s">
        <v>16</v>
      </c>
      <c r="C34" s="12" t="s">
        <v>0</v>
      </c>
      <c r="D34" s="13">
        <v>1</v>
      </c>
      <c r="E34" s="10"/>
      <c r="F34" s="11">
        <v>2</v>
      </c>
      <c r="G34" s="49">
        <f t="shared" si="0"/>
        <v>0</v>
      </c>
    </row>
    <row r="35" spans="1:7" ht="45" x14ac:dyDescent="0.25">
      <c r="A35" s="5">
        <v>20</v>
      </c>
      <c r="B35" s="14" t="s">
        <v>20</v>
      </c>
      <c r="C35" s="12" t="s">
        <v>0</v>
      </c>
      <c r="D35" s="13">
        <v>1</v>
      </c>
      <c r="E35" s="10"/>
      <c r="F35" s="11">
        <v>2</v>
      </c>
      <c r="G35" s="49">
        <f t="shared" si="0"/>
        <v>0</v>
      </c>
    </row>
    <row r="36" spans="1:7" ht="45" x14ac:dyDescent="0.25">
      <c r="A36" s="5">
        <v>21</v>
      </c>
      <c r="B36" s="14" t="s">
        <v>21</v>
      </c>
      <c r="C36" s="12" t="s">
        <v>0</v>
      </c>
      <c r="D36" s="13">
        <v>1</v>
      </c>
      <c r="E36" s="10"/>
      <c r="F36" s="11">
        <v>2</v>
      </c>
      <c r="G36" s="49">
        <f t="shared" si="0"/>
        <v>0</v>
      </c>
    </row>
    <row r="37" spans="1:7" ht="30" x14ac:dyDescent="0.25">
      <c r="A37" s="5">
        <v>22</v>
      </c>
      <c r="B37" s="14" t="s">
        <v>7</v>
      </c>
      <c r="C37" s="12" t="s">
        <v>0</v>
      </c>
      <c r="D37" s="13">
        <v>1</v>
      </c>
      <c r="E37" s="10"/>
      <c r="F37" s="11">
        <v>2</v>
      </c>
      <c r="G37" s="49">
        <f t="shared" si="0"/>
        <v>0</v>
      </c>
    </row>
    <row r="38" spans="1:7" ht="45" x14ac:dyDescent="0.25">
      <c r="A38" s="5">
        <v>23</v>
      </c>
      <c r="B38" s="14" t="s">
        <v>22</v>
      </c>
      <c r="C38" s="12" t="s">
        <v>0</v>
      </c>
      <c r="D38" s="13">
        <v>1</v>
      </c>
      <c r="E38" s="10"/>
      <c r="F38" s="11">
        <v>2</v>
      </c>
      <c r="G38" s="49">
        <f t="shared" si="0"/>
        <v>0</v>
      </c>
    </row>
    <row r="39" spans="1:7" ht="30" x14ac:dyDescent="0.25">
      <c r="A39" s="5">
        <v>24</v>
      </c>
      <c r="B39" s="14" t="s">
        <v>18</v>
      </c>
      <c r="C39" s="12" t="s">
        <v>0</v>
      </c>
      <c r="D39" s="13">
        <v>1</v>
      </c>
      <c r="E39" s="10"/>
      <c r="F39" s="11">
        <v>2</v>
      </c>
      <c r="G39" s="49">
        <f t="shared" si="0"/>
        <v>0</v>
      </c>
    </row>
    <row r="40" spans="1:7" ht="45" x14ac:dyDescent="0.25">
      <c r="A40" s="5">
        <v>25</v>
      </c>
      <c r="B40" s="14" t="s">
        <v>13</v>
      </c>
      <c r="C40" s="12" t="s">
        <v>0</v>
      </c>
      <c r="D40" s="13">
        <v>1</v>
      </c>
      <c r="E40" s="10"/>
      <c r="F40" s="11">
        <v>2</v>
      </c>
      <c r="G40" s="49">
        <f t="shared" si="0"/>
        <v>0</v>
      </c>
    </row>
    <row r="41" spans="1:7" ht="45" x14ac:dyDescent="0.25">
      <c r="A41" s="5">
        <v>26</v>
      </c>
      <c r="B41" s="14" t="s">
        <v>14</v>
      </c>
      <c r="C41" s="12" t="s">
        <v>0</v>
      </c>
      <c r="D41" s="13">
        <v>1</v>
      </c>
      <c r="E41" s="10"/>
      <c r="F41" s="11">
        <v>2</v>
      </c>
      <c r="G41" s="49">
        <f t="shared" si="0"/>
        <v>0</v>
      </c>
    </row>
    <row r="42" spans="1:7" ht="30" x14ac:dyDescent="0.25">
      <c r="A42" s="5">
        <v>27</v>
      </c>
      <c r="B42" s="14" t="s">
        <v>19</v>
      </c>
      <c r="C42" s="12" t="s">
        <v>0</v>
      </c>
      <c r="D42" s="13">
        <v>1</v>
      </c>
      <c r="E42" s="10"/>
      <c r="F42" s="11">
        <v>2</v>
      </c>
      <c r="G42" s="49">
        <f t="shared" si="0"/>
        <v>0</v>
      </c>
    </row>
    <row r="43" spans="1:7" ht="30" x14ac:dyDescent="0.25">
      <c r="A43" s="5">
        <v>28</v>
      </c>
      <c r="B43" s="14" t="s">
        <v>15</v>
      </c>
      <c r="C43" s="12" t="s">
        <v>2</v>
      </c>
      <c r="D43" s="13">
        <v>1</v>
      </c>
      <c r="E43" s="10"/>
      <c r="F43" s="11">
        <v>2</v>
      </c>
      <c r="G43" s="49">
        <f t="shared" si="0"/>
        <v>0</v>
      </c>
    </row>
    <row r="44" spans="1:7" ht="30" x14ac:dyDescent="0.25">
      <c r="A44" s="28">
        <v>29</v>
      </c>
      <c r="B44" s="14" t="s">
        <v>24</v>
      </c>
      <c r="C44" s="31"/>
      <c r="D44" s="32"/>
      <c r="E44" s="32"/>
      <c r="F44" s="33"/>
      <c r="G44" s="6"/>
    </row>
    <row r="45" spans="1:7" ht="17.25" x14ac:dyDescent="0.25">
      <c r="A45" s="29"/>
      <c r="B45" s="14" t="s">
        <v>25</v>
      </c>
      <c r="C45" s="12" t="s">
        <v>2</v>
      </c>
      <c r="D45" s="13">
        <v>8</v>
      </c>
      <c r="E45" s="10"/>
      <c r="F45" s="11">
        <v>2</v>
      </c>
      <c r="G45" s="49">
        <f t="shared" ref="G45:G48" si="1">ROUND(E45*F45,2)</f>
        <v>0</v>
      </c>
    </row>
    <row r="46" spans="1:7" ht="17.25" x14ac:dyDescent="0.25">
      <c r="A46" s="29"/>
      <c r="B46" s="14" t="s">
        <v>26</v>
      </c>
      <c r="C46" s="12" t="s">
        <v>2</v>
      </c>
      <c r="D46" s="13">
        <v>6</v>
      </c>
      <c r="E46" s="10"/>
      <c r="F46" s="11">
        <v>2</v>
      </c>
      <c r="G46" s="49">
        <f t="shared" si="1"/>
        <v>0</v>
      </c>
    </row>
    <row r="47" spans="1:7" ht="30" x14ac:dyDescent="0.25">
      <c r="A47" s="29"/>
      <c r="B47" s="14" t="s">
        <v>27</v>
      </c>
      <c r="C47" s="12" t="s">
        <v>2</v>
      </c>
      <c r="D47" s="13">
        <v>1</v>
      </c>
      <c r="E47" s="10"/>
      <c r="F47" s="11">
        <v>2</v>
      </c>
      <c r="G47" s="49">
        <f t="shared" si="1"/>
        <v>0</v>
      </c>
    </row>
    <row r="48" spans="1:7" ht="30" x14ac:dyDescent="0.25">
      <c r="A48" s="30"/>
      <c r="B48" s="14" t="s">
        <v>28</v>
      </c>
      <c r="C48" s="12" t="s">
        <v>2</v>
      </c>
      <c r="D48" s="13">
        <v>1</v>
      </c>
      <c r="E48" s="10"/>
      <c r="F48" s="11">
        <v>2</v>
      </c>
      <c r="G48" s="49">
        <f t="shared" si="1"/>
        <v>0</v>
      </c>
    </row>
    <row r="49" spans="1:7" s="2" customFormat="1" ht="45" x14ac:dyDescent="0.25">
      <c r="A49" s="28">
        <v>30</v>
      </c>
      <c r="B49" s="14" t="s">
        <v>36</v>
      </c>
      <c r="C49" s="31"/>
      <c r="D49" s="32"/>
      <c r="E49" s="32"/>
      <c r="F49" s="32"/>
      <c r="G49" s="33"/>
    </row>
    <row r="50" spans="1:7" s="2" customFormat="1" ht="17.25" x14ac:dyDescent="0.25">
      <c r="A50" s="29"/>
      <c r="B50" s="14" t="s">
        <v>34</v>
      </c>
      <c r="C50" s="12" t="s">
        <v>0</v>
      </c>
      <c r="D50" s="13">
        <v>4</v>
      </c>
      <c r="E50" s="10"/>
      <c r="F50" s="11">
        <v>2</v>
      </c>
      <c r="G50" s="49">
        <f>ROUND(E50*F50,2)</f>
        <v>0</v>
      </c>
    </row>
    <row r="51" spans="1:7" s="2" customFormat="1" ht="17.25" x14ac:dyDescent="0.25">
      <c r="A51" s="30"/>
      <c r="B51" s="14" t="s">
        <v>35</v>
      </c>
      <c r="C51" s="12" t="s">
        <v>0</v>
      </c>
      <c r="D51" s="13">
        <v>5</v>
      </c>
      <c r="E51" s="10"/>
      <c r="F51" s="11">
        <v>2</v>
      </c>
      <c r="G51" s="49">
        <f t="shared" ref="G51" si="2">ROUND(E51*F51,2)</f>
        <v>0</v>
      </c>
    </row>
    <row r="52" spans="1:7" ht="17.25" x14ac:dyDescent="0.25">
      <c r="A52" s="27" t="s">
        <v>3</v>
      </c>
      <c r="B52" s="27"/>
      <c r="C52" s="27"/>
      <c r="D52" s="27"/>
      <c r="E52" s="27"/>
      <c r="F52" s="27"/>
      <c r="G52" s="49">
        <f>ROUND(SUM(G16:G43,G45:G48,G50:G51),2)</f>
        <v>0</v>
      </c>
    </row>
    <row r="53" spans="1:7" ht="17.25" x14ac:dyDescent="0.25">
      <c r="A53" s="27" t="s">
        <v>4</v>
      </c>
      <c r="B53" s="27"/>
      <c r="C53" s="27"/>
      <c r="D53" s="27"/>
      <c r="E53" s="27"/>
      <c r="F53" s="27"/>
      <c r="G53" s="49">
        <f>0.08*G52</f>
        <v>0</v>
      </c>
    </row>
    <row r="54" spans="1:7" ht="17.25" x14ac:dyDescent="0.25">
      <c r="A54" s="27" t="s">
        <v>5</v>
      </c>
      <c r="B54" s="27"/>
      <c r="C54" s="27"/>
      <c r="D54" s="27"/>
      <c r="E54" s="27"/>
      <c r="F54" s="27"/>
      <c r="G54" s="49">
        <f>SUM(G52:G53)</f>
        <v>0</v>
      </c>
    </row>
    <row r="55" spans="1:7" ht="17.25" x14ac:dyDescent="0.25">
      <c r="A55" s="3"/>
      <c r="B55" s="3"/>
      <c r="C55" s="3"/>
      <c r="D55" s="3"/>
      <c r="E55" s="3"/>
      <c r="F55" s="3"/>
      <c r="G55" s="4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ht="16.5" x14ac:dyDescent="0.3">
      <c r="A57" s="2"/>
      <c r="B57" s="20" t="s">
        <v>49</v>
      </c>
      <c r="C57" s="20"/>
      <c r="D57" s="2"/>
      <c r="E57" s="20" t="s">
        <v>50</v>
      </c>
      <c r="F57" s="2"/>
    </row>
    <row r="58" spans="1:7" ht="16.5" x14ac:dyDescent="0.3">
      <c r="A58" s="2"/>
      <c r="B58" s="20" t="s">
        <v>51</v>
      </c>
      <c r="C58" s="20"/>
      <c r="D58" s="2"/>
      <c r="E58" s="20" t="s">
        <v>52</v>
      </c>
      <c r="F58" s="2"/>
    </row>
  </sheetData>
  <mergeCells count="23">
    <mergeCell ref="C13:C14"/>
    <mergeCell ref="D13:D14"/>
    <mergeCell ref="A9:G9"/>
    <mergeCell ref="A54:F54"/>
    <mergeCell ref="A44:A48"/>
    <mergeCell ref="C44:F44"/>
    <mergeCell ref="A52:F52"/>
    <mergeCell ref="A53:F53"/>
    <mergeCell ref="C49:G49"/>
    <mergeCell ref="A49:A51"/>
    <mergeCell ref="A10:G10"/>
    <mergeCell ref="A11:G11"/>
    <mergeCell ref="A12:A14"/>
    <mergeCell ref="B12:B14"/>
    <mergeCell ref="C12:D12"/>
    <mergeCell ref="E12:E14"/>
    <mergeCell ref="F12:F14"/>
    <mergeCell ref="G12:G14"/>
    <mergeCell ref="E1:G1"/>
    <mergeCell ref="A2:B2"/>
    <mergeCell ref="A4:B4"/>
    <mergeCell ref="A7:G7"/>
    <mergeCell ref="A8:G8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2023-03-13T10:17:22Z</dcterms:modified>
</cp:coreProperties>
</file>