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t31wd\Desktop\POSTĘPOWANIA\2023\2. Postępowania powyżej 50 tyś. złotych netto\4. Sprzątanie pasów drogowych\ZAPYTANIE OFERTOWE\"/>
    </mc:Choice>
  </mc:AlternateContent>
  <bookViews>
    <workbookView xWindow="-120" yWindow="-120" windowWidth="29040" windowHeight="15840"/>
  </bookViews>
  <sheets>
    <sheet name="OD NR 4 W MRĄGOWIE " sheetId="17" r:id="rId1"/>
  </sheets>
  <definedNames>
    <definedName name="b" localSheetId="0">#REF!</definedName>
    <definedName name="b">#REF!</definedName>
    <definedName name="_xlnm.Print_Area" localSheetId="0">'OD NR 4 W MRĄGOWIE '!$A$1:$F$30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" i="17" l="1"/>
  <c r="F14" i="17"/>
  <c r="F15" i="17"/>
  <c r="F16" i="17"/>
  <c r="F27" i="17" l="1"/>
  <c r="F26" i="17"/>
  <c r="F25" i="17"/>
  <c r="F24" i="17"/>
  <c r="F23" i="17"/>
  <c r="F22" i="17"/>
  <c r="F21" i="17"/>
  <c r="F20" i="17"/>
  <c r="F19" i="17"/>
  <c r="F18" i="17"/>
  <c r="F17" i="17"/>
  <c r="F28" i="17" l="1"/>
  <c r="F29" i="17" l="1"/>
  <c r="F30" i="17" s="1"/>
</calcChain>
</file>

<file path=xl/sharedStrings.xml><?xml version="1.0" encoding="utf-8"?>
<sst xmlns="http://schemas.openxmlformats.org/spreadsheetml/2006/main" count="66" uniqueCount="46">
  <si>
    <t>Lp.</t>
  </si>
  <si>
    <t>ilość</t>
  </si>
  <si>
    <t>Wyszczególnienie elementów rozliczeniowych</t>
  </si>
  <si>
    <t>km</t>
  </si>
  <si>
    <t>Uprzątnięcie gałęzi</t>
  </si>
  <si>
    <t>1.1</t>
  </si>
  <si>
    <t>2.1</t>
  </si>
  <si>
    <t>3.1</t>
  </si>
  <si>
    <t>4.1</t>
  </si>
  <si>
    <t>5.1</t>
  </si>
  <si>
    <t>6.1</t>
  </si>
  <si>
    <t>7.1</t>
  </si>
  <si>
    <t>Cena jedn. netto              PLN</t>
  </si>
  <si>
    <t>Wartość netto
PLN</t>
  </si>
  <si>
    <t>nazwa</t>
  </si>
  <si>
    <t>1.</t>
  </si>
  <si>
    <r>
      <t>m</t>
    </r>
    <r>
      <rPr>
        <b/>
        <vertAlign val="superscript"/>
        <sz val="10"/>
        <color indexed="8"/>
        <rFont val="Palatino Linotype"/>
        <family val="1"/>
        <charset val="238"/>
      </rPr>
      <t>3</t>
    </r>
  </si>
  <si>
    <t>2.</t>
  </si>
  <si>
    <t>3.</t>
  </si>
  <si>
    <t>4.</t>
  </si>
  <si>
    <t>5.</t>
  </si>
  <si>
    <t xml:space="preserve"> </t>
  </si>
  <si>
    <t>6.</t>
  </si>
  <si>
    <t>RAZEM KOSZT USŁUGI NETTO</t>
  </si>
  <si>
    <t>PODATEK VAT 8% (ZŁ)</t>
  </si>
  <si>
    <t>RAZEM KOSZT USŁUGI BRUTTO (ZŁ)</t>
  </si>
  <si>
    <r>
      <t xml:space="preserve">Sprzątanie pasa drogowego w ciągu drogi wojewódzkiej nr </t>
    </r>
    <r>
      <rPr>
        <b/>
        <sz val="10"/>
        <color indexed="8"/>
        <rFont val="Palatino Linotype"/>
        <family val="1"/>
        <charset val="238"/>
      </rPr>
      <t>601</t>
    </r>
    <r>
      <rPr>
        <sz val="10"/>
        <color indexed="8"/>
        <rFont val="Palatino Linotype"/>
        <family val="1"/>
        <charset val="238"/>
      </rPr>
      <t xml:space="preserve"> Babięta - Nawiady od km 0+000 do km 5+634 (</t>
    </r>
    <r>
      <rPr>
        <b/>
        <sz val="10"/>
        <color indexed="8"/>
        <rFont val="Palatino Linotype"/>
        <family val="1"/>
        <charset val="238"/>
      </rPr>
      <t>Standard III 1 - krotne sprzątanie w ciągu roku</t>
    </r>
    <r>
      <rPr>
        <sz val="10"/>
        <color indexed="8"/>
        <rFont val="Palatino Linotype"/>
        <family val="1"/>
        <charset val="238"/>
      </rPr>
      <t>)</t>
    </r>
  </si>
  <si>
    <t>7.</t>
  </si>
  <si>
    <t>Jednostka</t>
  </si>
  <si>
    <r>
      <t xml:space="preserve">Sprzątanie pasa drogowego (łącznie z zatokami autobusowymi, chodnikami, korytkami wzdłuż krawędzi jezdni i skarpowymi, dnem utwardzonych rowów) w ciągu drogi wojewódzkiej nr </t>
    </r>
    <r>
      <rPr>
        <b/>
        <sz val="10"/>
        <color indexed="8"/>
        <rFont val="Palatino Linotype"/>
        <family val="1"/>
        <charset val="238"/>
      </rPr>
      <t>591</t>
    </r>
    <r>
      <rPr>
        <sz val="10"/>
        <color indexed="8"/>
        <rFont val="Palatino Linotype"/>
        <family val="1"/>
        <charset val="238"/>
      </rPr>
      <t xml:space="preserve"> Granica Państwa - Barciany - Kętrzyn - Mrągowo od km 33+753 do km 54+983  
(</t>
    </r>
    <r>
      <rPr>
        <b/>
        <sz val="10"/>
        <color indexed="8"/>
        <rFont val="Palatino Linotype"/>
        <family val="1"/>
        <charset val="238"/>
      </rPr>
      <t>Standard I 1 - krotne sprzątanie w ciągu roku</t>
    </r>
    <r>
      <rPr>
        <sz val="10"/>
        <color indexed="8"/>
        <rFont val="Palatino Linotype"/>
        <family val="1"/>
        <charset val="238"/>
      </rPr>
      <t>)</t>
    </r>
  </si>
  <si>
    <r>
      <t xml:space="preserve">Sprzątanie pasa drogowego (łącznie z zatokami autobusowymi, chodnikami, korytkami wzdłuż krawędzi jezdni i skarpowymi) w ciągu drogi wojewódzkiej nr </t>
    </r>
    <r>
      <rPr>
        <b/>
        <sz val="10"/>
        <color indexed="8"/>
        <rFont val="Palatino Linotype"/>
        <family val="1"/>
        <charset val="238"/>
      </rPr>
      <t>594</t>
    </r>
    <r>
      <rPr>
        <sz val="10"/>
        <color indexed="8"/>
        <rFont val="Palatino Linotype"/>
        <family val="1"/>
        <charset val="238"/>
      </rPr>
      <t xml:space="preserve"> Bisztynek - Robawy - Kętrzyn od km 18+572 do km 34+252 
(</t>
    </r>
    <r>
      <rPr>
        <b/>
        <sz val="10"/>
        <color indexed="8"/>
        <rFont val="Palatino Linotype"/>
        <family val="1"/>
        <charset val="238"/>
      </rPr>
      <t>Standard II 1 - krotne sprzątanie w ciągu roku</t>
    </r>
    <r>
      <rPr>
        <sz val="10"/>
        <color indexed="8"/>
        <rFont val="Palatino Linotype"/>
        <family val="1"/>
        <charset val="238"/>
      </rPr>
      <t>)</t>
    </r>
  </si>
  <si>
    <r>
      <t xml:space="preserve">Sprzątanie pasa drogowego (łącznie z chodnikami i  zatokami autobusowymi) w ciągu drogi wojewódzkiej nr </t>
    </r>
    <r>
      <rPr>
        <b/>
        <sz val="10"/>
        <color indexed="8"/>
        <rFont val="Palatino Linotype"/>
        <family val="1"/>
        <charset val="238"/>
      </rPr>
      <t>600</t>
    </r>
    <r>
      <rPr>
        <sz val="10"/>
        <color indexed="8"/>
        <rFont val="Palatino Linotype"/>
        <family val="1"/>
        <charset val="238"/>
      </rPr>
      <t xml:space="preserve"> Mrągowo - Kałęczyn - Szczytno od km 1+809 do km 42+843 
(</t>
    </r>
    <r>
      <rPr>
        <b/>
        <sz val="10"/>
        <color indexed="8"/>
        <rFont val="Palatino Linotype"/>
        <family val="1"/>
        <charset val="238"/>
      </rPr>
      <t>Standard III 1 - krotne sprzątanie w ciągu roku</t>
    </r>
    <r>
      <rPr>
        <sz val="10"/>
        <color indexed="8"/>
        <rFont val="Palatino Linotype"/>
        <family val="1"/>
        <charset val="238"/>
      </rPr>
      <t>)</t>
    </r>
  </si>
  <si>
    <r>
      <t xml:space="preserve">Sprzątanie pasa drogowego (łącznie z chodnikami) w ciągu drogi wojewódzkiej nr </t>
    </r>
    <r>
      <rPr>
        <b/>
        <sz val="10"/>
        <color indexed="8"/>
        <rFont val="Palatino Linotype"/>
        <family val="1"/>
        <charset val="238"/>
      </rPr>
      <t>610</t>
    </r>
    <r>
      <rPr>
        <sz val="10"/>
        <color indexed="8"/>
        <rFont val="Palatino Linotype"/>
        <family val="1"/>
        <charset val="238"/>
      </rPr>
      <t xml:space="preserve"> Piecki - Ruciane Nida od km 0+000 do km 17+408 
(</t>
    </r>
    <r>
      <rPr>
        <b/>
        <sz val="10"/>
        <color indexed="8"/>
        <rFont val="Palatino Linotype"/>
        <family val="1"/>
        <charset val="238"/>
      </rPr>
      <t>Standard II 1 - krotne sprzątanie w ciągu roku</t>
    </r>
    <r>
      <rPr>
        <sz val="10"/>
        <color indexed="8"/>
        <rFont val="Palatino Linotype"/>
        <family val="1"/>
        <charset val="238"/>
      </rPr>
      <t>)</t>
    </r>
  </si>
  <si>
    <r>
      <t xml:space="preserve">Sprzątanie pasa drogowego w ciągu drogi wojewódzkiej nr </t>
    </r>
    <r>
      <rPr>
        <b/>
        <sz val="10"/>
        <color indexed="8"/>
        <rFont val="Palatino Linotype"/>
        <family val="1"/>
        <charset val="238"/>
      </rPr>
      <t>592</t>
    </r>
    <r>
      <rPr>
        <sz val="10"/>
        <color indexed="8"/>
        <rFont val="Palatino Linotype"/>
        <family val="1"/>
        <charset val="238"/>
      </rPr>
      <t xml:space="preserve"> Bartoszyce - Kraskowo - Kętrzyn - Giżycko od km 24+895 do km 41+954 
(</t>
    </r>
    <r>
      <rPr>
        <b/>
        <sz val="10"/>
        <color indexed="8"/>
        <rFont val="Palatino Linotype"/>
        <family val="1"/>
        <charset val="238"/>
      </rPr>
      <t>Standard I 1 - krotne sprzątanie w ciągu roku</t>
    </r>
    <r>
      <rPr>
        <sz val="10"/>
        <color indexed="8"/>
        <rFont val="Palatino Linotype"/>
        <family val="1"/>
        <charset val="238"/>
      </rPr>
      <t>)</t>
    </r>
  </si>
  <si>
    <t>Uprzątnięcie balotów siana, słomy itp.</t>
  </si>
  <si>
    <t>szt.</t>
  </si>
  <si>
    <t>8.</t>
  </si>
  <si>
    <r>
      <t xml:space="preserve">Sprzątanie pasa drogowego w ciągu drogi wojewódzkiej nr </t>
    </r>
    <r>
      <rPr>
        <b/>
        <sz val="10"/>
        <color indexed="8"/>
        <rFont val="Palatino Linotype"/>
        <family val="1"/>
        <charset val="238"/>
      </rPr>
      <t>609</t>
    </r>
    <r>
      <rPr>
        <sz val="10"/>
        <color indexed="8"/>
        <rFont val="Palatino Linotype"/>
        <family val="1"/>
        <charset val="238"/>
      </rPr>
      <t xml:space="preserve"> Mikołajki - Ukta od km 1+481 do km 15+491 
(</t>
    </r>
    <r>
      <rPr>
        <b/>
        <sz val="10"/>
        <color indexed="8"/>
        <rFont val="Palatino Linotype"/>
        <family val="1"/>
        <charset val="238"/>
      </rPr>
      <t>Standard III 1 - krotne sprzątanie w ciągu roku</t>
    </r>
    <r>
      <rPr>
        <sz val="10"/>
        <color indexed="8"/>
        <rFont val="Palatino Linotype"/>
        <family val="1"/>
        <charset val="238"/>
      </rPr>
      <t>)</t>
    </r>
  </si>
  <si>
    <t>…………………………………..………………………</t>
  </si>
  <si>
    <r>
      <rPr>
        <i/>
        <sz val="8"/>
        <rFont val="Palatino Linotype"/>
        <family val="1"/>
        <charset val="238"/>
      </rPr>
      <t xml:space="preserve">(pieczęć Wykonawcy /Pełnomocnika Wykonawców)   </t>
    </r>
    <r>
      <rPr>
        <i/>
        <sz val="10"/>
        <rFont val="Palatino Linotype"/>
        <family val="1"/>
        <charset val="238"/>
      </rPr>
      <t xml:space="preserve">    </t>
    </r>
    <r>
      <rPr>
        <sz val="10"/>
        <rFont val="Palatino Linotype"/>
        <family val="1"/>
        <charset val="238"/>
      </rPr>
      <t xml:space="preserve">                                                                                           </t>
    </r>
  </si>
  <si>
    <t>Składając w imieniu…………………………………………………………………………………………….…………………………………………</t>
  </si>
  <si>
    <t>……………………………………………………………………………………………………………………...…………………………………………</t>
  </si>
  <si>
    <r>
      <t xml:space="preserve">Znak sprawy : </t>
    </r>
    <r>
      <rPr>
        <b/>
        <sz val="11"/>
        <rFont val="Palatino Linotype"/>
        <family val="1"/>
        <charset val="238"/>
      </rPr>
      <t>RDW.K/3221/64/DM/80/2023</t>
    </r>
  </si>
  <si>
    <t xml:space="preserve">FORMULARZ CENOWY </t>
  </si>
  <si>
    <r>
      <t xml:space="preserve">do postępowania, którego przedmiotem jest  </t>
    </r>
    <r>
      <rPr>
        <b/>
        <sz val="10"/>
        <rFont val="Palatino Linotype"/>
        <family val="1"/>
        <charset val="238"/>
      </rPr>
      <t xml:space="preserve">„Świadczenie usługi oczyszczania nawierzchni pasów drogowych odcinków pozamiejskich w ciągach dróg wojewódzkich administrowanych przez Rejon Dróg Wojewódzkich w Kętrzynie na terenie Obwodu Drogowego nr 4 w Mrągowie" </t>
    </r>
    <r>
      <rPr>
        <sz val="10"/>
        <rFont val="Palatino Linotype"/>
        <family val="1"/>
        <charset val="238"/>
      </rPr>
      <t xml:space="preserve">oferujemy realizację zamówienia zgodnie z poniższymi cenami :                                                                                         </t>
    </r>
  </si>
  <si>
    <t xml:space="preserve">Załącznik nr 2 do Zapytania ofertowego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</si>
</sst>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.000"/>
  </numFmts>
  <fonts count="32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b/>
      <sz val="14"/>
      <name val="Palatino Linotype"/>
      <family val="1"/>
      <charset val="238"/>
    </font>
    <font>
      <sz val="10"/>
      <name val="Palatino Linotype"/>
      <family val="1"/>
      <charset val="238"/>
    </font>
    <font>
      <sz val="10"/>
      <color indexed="8"/>
      <name val="Arial CE"/>
      <family val="2"/>
      <charset val="238"/>
    </font>
    <font>
      <sz val="10"/>
      <name val="Arial CE"/>
      <family val="2"/>
      <charset val="238"/>
    </font>
    <font>
      <b/>
      <sz val="10"/>
      <color indexed="8"/>
      <name val="Palatino Linotype"/>
      <family val="1"/>
      <charset val="238"/>
    </font>
    <font>
      <b/>
      <sz val="10"/>
      <name val="Palatino Linotype"/>
      <family val="1"/>
      <charset val="238"/>
    </font>
    <font>
      <sz val="9"/>
      <color indexed="8"/>
      <name val="Arial CE"/>
      <family val="2"/>
      <charset val="238"/>
    </font>
    <font>
      <sz val="10"/>
      <color indexed="8"/>
      <name val="Palatino Linotype"/>
      <family val="1"/>
      <charset val="238"/>
    </font>
    <font>
      <b/>
      <vertAlign val="superscript"/>
      <sz val="10"/>
      <color indexed="8"/>
      <name val="Palatino Linotype"/>
      <family val="1"/>
      <charset val="238"/>
    </font>
    <font>
      <b/>
      <sz val="10"/>
      <color theme="1"/>
      <name val="Tahoma"/>
      <family val="2"/>
      <charset val="238"/>
    </font>
    <font>
      <sz val="9"/>
      <name val="Arial CE"/>
      <family val="2"/>
      <charset val="238"/>
    </font>
    <font>
      <sz val="10"/>
      <color rgb="FFFF0000"/>
      <name val="Arial CE"/>
      <family val="2"/>
      <charset val="238"/>
    </font>
    <font>
      <b/>
      <u/>
      <sz val="11"/>
      <name val="Palatino Linotype"/>
      <family val="1"/>
      <charset val="238"/>
    </font>
    <font>
      <sz val="9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1"/>
      <name val="Times New Roman"/>
      <family val="1"/>
      <charset val="238"/>
    </font>
    <font>
      <sz val="11"/>
      <name val="Palatino Linotype"/>
      <family val="1"/>
      <charset val="238"/>
    </font>
    <font>
      <i/>
      <sz val="7"/>
      <name val="Palatino Linotype"/>
      <family val="1"/>
      <charset val="238"/>
    </font>
    <font>
      <i/>
      <sz val="8"/>
      <color indexed="8"/>
      <name val="Palatino Linotype"/>
      <family val="1"/>
      <charset val="238"/>
    </font>
    <font>
      <sz val="10"/>
      <color theme="1"/>
      <name val="Tahoma"/>
      <family val="2"/>
      <charset val="238"/>
    </font>
    <font>
      <sz val="11"/>
      <color theme="1"/>
      <name val="Calibri"/>
      <family val="2"/>
      <scheme val="minor"/>
    </font>
    <font>
      <b/>
      <sz val="11"/>
      <name val="Palatino Linotype"/>
      <family val="1"/>
      <charset val="238"/>
    </font>
    <font>
      <i/>
      <sz val="8"/>
      <name val="Palatino Linotype"/>
      <family val="1"/>
      <charset val="238"/>
    </font>
    <font>
      <sz val="10"/>
      <name val="Arial"/>
      <family val="2"/>
      <charset val="238"/>
    </font>
    <font>
      <i/>
      <sz val="10"/>
      <name val="Palatino Linotyp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5" fillId="0" borderId="0"/>
    <xf numFmtId="0" fontId="2" fillId="0" borderId="0"/>
    <xf numFmtId="0" fontId="1" fillId="0" borderId="0"/>
    <xf numFmtId="0" fontId="27" fillId="0" borderId="0"/>
  </cellStyleXfs>
  <cellXfs count="72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2" fontId="11" fillId="2" borderId="1" xfId="0" applyNumberFormat="1" applyFont="1" applyFill="1" applyBorder="1" applyAlignment="1">
      <alignment horizontal="center" vertical="center"/>
    </xf>
    <xf numFmtId="164" fontId="12" fillId="0" borderId="0" xfId="0" applyNumberFormat="1" applyFont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wrapText="1"/>
    </xf>
    <xf numFmtId="0" fontId="7" fillId="3" borderId="0" xfId="0" applyFont="1" applyFill="1" applyAlignment="1">
      <alignment horizontal="left" vertical="top" wrapText="1"/>
    </xf>
    <xf numFmtId="0" fontId="13" fillId="0" borderId="3" xfId="0" applyFont="1" applyBorder="1" applyAlignment="1">
      <alignment horizontal="left" vertical="center" wrapText="1"/>
    </xf>
    <xf numFmtId="4" fontId="0" fillId="0" borderId="0" xfId="0" applyNumberFormat="1" applyAlignment="1">
      <alignment horizontal="right"/>
    </xf>
    <xf numFmtId="0" fontId="8" fillId="0" borderId="0" xfId="0" applyFont="1" applyAlignment="1">
      <alignment vertical="center"/>
    </xf>
    <xf numFmtId="165" fontId="11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2" fontId="17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4" fontId="9" fillId="0" borderId="0" xfId="0" applyNumberFormat="1" applyFont="1" applyAlignment="1">
      <alignment horizontal="right"/>
    </xf>
    <xf numFmtId="0" fontId="9" fillId="0" borderId="0" xfId="0" applyFont="1" applyAlignment="1">
      <alignment horizontal="center" vertical="center"/>
    </xf>
    <xf numFmtId="0" fontId="18" fillId="3" borderId="0" xfId="0" applyFont="1" applyFill="1"/>
    <xf numFmtId="0" fontId="19" fillId="3" borderId="0" xfId="0" applyFont="1" applyFill="1" applyAlignment="1">
      <alignment horizontal="right"/>
    </xf>
    <xf numFmtId="0" fontId="0" fillId="3" borderId="0" xfId="0" applyFill="1" applyAlignment="1">
      <alignment vertical="center"/>
    </xf>
    <xf numFmtId="0" fontId="20" fillId="3" borderId="0" xfId="0" applyFont="1" applyFill="1" applyAlignment="1">
      <alignment horizontal="right"/>
    </xf>
    <xf numFmtId="0" fontId="0" fillId="3" borderId="0" xfId="0" applyFill="1" applyAlignment="1">
      <alignment horizontal="right"/>
    </xf>
    <xf numFmtId="0" fontId="21" fillId="3" borderId="0" xfId="0" applyFont="1" applyFill="1" applyAlignment="1">
      <alignment horizontal="center" vertical="center"/>
    </xf>
    <xf numFmtId="0" fontId="22" fillId="3" borderId="0" xfId="0" applyFont="1" applyFill="1"/>
    <xf numFmtId="0" fontId="7" fillId="3" borderId="0" xfId="0" applyFont="1" applyFill="1" applyAlignment="1">
      <alignment horizontal="center" wrapText="1"/>
    </xf>
    <xf numFmtId="0" fontId="23" fillId="3" borderId="0" xfId="0" applyFont="1" applyFill="1" applyAlignment="1">
      <alignment horizontal="justify"/>
    </xf>
    <xf numFmtId="0" fontId="0" fillId="3" borderId="0" xfId="0" applyFill="1"/>
    <xf numFmtId="0" fontId="4" fillId="0" borderId="0" xfId="0" applyFont="1"/>
    <xf numFmtId="0" fontId="4" fillId="0" borderId="0" xfId="0" applyFont="1" applyAlignment="1">
      <alignment wrapText="1"/>
    </xf>
    <xf numFmtId="0" fontId="26" fillId="0" borderId="0" xfId="0" applyFont="1"/>
    <xf numFmtId="0" fontId="13" fillId="0" borderId="1" xfId="1" applyFont="1" applyFill="1" applyBorder="1" applyAlignment="1">
      <alignment horizontal="left" vertical="center" wrapText="1"/>
    </xf>
    <xf numFmtId="16" fontId="13" fillId="0" borderId="1" xfId="0" quotePrefix="1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/>
    </xf>
    <xf numFmtId="4" fontId="16" fillId="0" borderId="0" xfId="0" applyNumberFormat="1" applyFont="1" applyAlignment="1">
      <alignment horizontal="right" vertical="center"/>
    </xf>
    <xf numFmtId="4" fontId="9" fillId="0" borderId="0" xfId="0" applyNumberFormat="1" applyFont="1"/>
    <xf numFmtId="0" fontId="10" fillId="2" borderId="1" xfId="0" applyFont="1" applyFill="1" applyBorder="1" applyAlignment="1">
      <alignment horizontal="center" vertical="center"/>
    </xf>
    <xf numFmtId="0" fontId="29" fillId="0" borderId="0" xfId="0" applyFont="1" applyAlignment="1">
      <alignment vertical="center" wrapText="1"/>
    </xf>
    <xf numFmtId="0" fontId="30" fillId="0" borderId="0" xfId="0" applyFont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vertical="center" wrapText="1"/>
    </xf>
    <xf numFmtId="0" fontId="24" fillId="3" borderId="0" xfId="0" applyFont="1" applyFill="1" applyAlignment="1">
      <alignment horizontal="center" vertical="center" wrapText="1"/>
    </xf>
    <xf numFmtId="4" fontId="25" fillId="0" borderId="0" xfId="0" applyNumberFormat="1" applyFont="1" applyAlignment="1">
      <alignment horizontal="center" wrapText="1"/>
    </xf>
    <xf numFmtId="0" fontId="10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7" fillId="3" borderId="0" xfId="0" applyFont="1" applyFill="1" applyAlignment="1">
      <alignment horizontal="left" vertical="top" wrapText="1"/>
    </xf>
    <xf numFmtId="0" fontId="23" fillId="3" borderId="0" xfId="0" applyFont="1" applyFill="1" applyAlignment="1">
      <alignment horizontal="center" wrapText="1"/>
    </xf>
    <xf numFmtId="0" fontId="7" fillId="0" borderId="0" xfId="0" applyFont="1" applyAlignment="1">
      <alignment horizontal="left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29" fillId="0" borderId="0" xfId="0" applyFont="1" applyAlignment="1">
      <alignment horizontal="left" wrapText="1"/>
    </xf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</cellXfs>
  <cellStyles count="6">
    <cellStyle name="Normalny" xfId="0" builtinId="0"/>
    <cellStyle name="Normalny 2" xfId="1"/>
    <cellStyle name="Normalny 2 2" xfId="3"/>
    <cellStyle name="Normalny 2 3" xfId="4"/>
    <cellStyle name="Normalny 3" xfId="2"/>
    <cellStyle name="Normalny 4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FFFF"/>
      <rgbColor rgb="00FFFFFF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IS62"/>
  <sheetViews>
    <sheetView showGridLines="0" tabSelected="1" view="pageBreakPreview" zoomScaleNormal="100" zoomScaleSheetLayoutView="100" workbookViewId="0">
      <selection activeCell="A2" sqref="A2:C2"/>
    </sheetView>
  </sheetViews>
  <sheetFormatPr defaultRowHeight="12.75"/>
  <cols>
    <col min="1" max="1" width="4.5703125" style="24" customWidth="1"/>
    <col min="2" max="2" width="51.7109375" style="20" customWidth="1"/>
    <col min="3" max="3" width="7.85546875" style="20" customWidth="1"/>
    <col min="4" max="4" width="10.85546875" style="21" customWidth="1"/>
    <col min="5" max="5" width="13.7109375" style="22" customWidth="1"/>
    <col min="6" max="6" width="15.28515625" style="23" customWidth="1"/>
    <col min="7" max="7" width="13.42578125" style="3" bestFit="1" customWidth="1"/>
    <col min="8" max="8" width="13.42578125" style="3" customWidth="1"/>
    <col min="9" max="9" width="9.140625" style="3"/>
    <col min="10" max="10" width="13.42578125" style="3" bestFit="1" customWidth="1"/>
    <col min="11" max="16384" width="9.140625" style="3"/>
  </cols>
  <sheetData>
    <row r="1" spans="1:253" ht="25.5" customHeight="1">
      <c r="A1" s="66" t="s">
        <v>45</v>
      </c>
      <c r="B1" s="66"/>
      <c r="C1" s="66"/>
      <c r="D1" s="66"/>
      <c r="E1" s="66"/>
      <c r="F1" s="66"/>
    </row>
    <row r="2" spans="1:253" ht="27" customHeight="1">
      <c r="A2" s="67" t="s">
        <v>42</v>
      </c>
      <c r="B2" s="67"/>
      <c r="C2" s="67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</row>
    <row r="3" spans="1:253" ht="23.25" customHeight="1">
      <c r="A3" s="68" t="s">
        <v>38</v>
      </c>
      <c r="B3" s="68"/>
      <c r="C3" s="46"/>
      <c r="D3" s="47"/>
      <c r="E3" s="47"/>
      <c r="F3" s="47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</row>
    <row r="4" spans="1:253" ht="18.75" customHeight="1">
      <c r="A4" s="57" t="s">
        <v>39</v>
      </c>
      <c r="B4" s="57"/>
      <c r="C4" s="57"/>
      <c r="D4" s="57"/>
      <c r="E4" s="57"/>
      <c r="F4" s="57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</row>
    <row r="5" spans="1:253" ht="21" customHeight="1">
      <c r="A5" s="70"/>
      <c r="B5" s="70"/>
      <c r="C5" s="70"/>
      <c r="D5" s="70"/>
      <c r="E5" s="70"/>
      <c r="F5" s="70"/>
      <c r="G5" s="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</row>
    <row r="6" spans="1:253" ht="18.75" customHeight="1">
      <c r="A6" s="71" t="s">
        <v>43</v>
      </c>
      <c r="B6" s="71"/>
      <c r="C6" s="71"/>
      <c r="D6" s="71"/>
      <c r="E6" s="71"/>
      <c r="F6" s="7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</row>
    <row r="7" spans="1:253" ht="12.75" customHeight="1">
      <c r="A7" s="69" t="s">
        <v>40</v>
      </c>
      <c r="B7" s="69"/>
      <c r="C7" s="69"/>
      <c r="D7" s="69"/>
      <c r="E7" s="69"/>
      <c r="F7" s="69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</row>
    <row r="8" spans="1:253" ht="12.75" customHeight="1">
      <c r="A8" s="49" t="s">
        <v>41</v>
      </c>
      <c r="B8" s="49"/>
      <c r="C8" s="49"/>
      <c r="D8" s="49"/>
      <c r="E8" s="49"/>
      <c r="F8" s="49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</row>
    <row r="9" spans="1:253" ht="56.25" customHeight="1">
      <c r="A9" s="50" t="s">
        <v>44</v>
      </c>
      <c r="B9" s="50"/>
      <c r="C9" s="50"/>
      <c r="D9" s="50"/>
      <c r="E9" s="50"/>
      <c r="F9" s="50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</row>
    <row r="10" spans="1:253" ht="17.25" customHeight="1">
      <c r="A10" s="48"/>
      <c r="B10" s="48"/>
      <c r="C10" s="48"/>
      <c r="D10" s="48"/>
      <c r="E10" s="48"/>
      <c r="F10" s="48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</row>
    <row r="11" spans="1:253" ht="27.75" customHeight="1">
      <c r="A11" s="58" t="s">
        <v>0</v>
      </c>
      <c r="B11" s="60" t="s">
        <v>2</v>
      </c>
      <c r="C11" s="62" t="s">
        <v>28</v>
      </c>
      <c r="D11" s="63"/>
      <c r="E11" s="60" t="s">
        <v>12</v>
      </c>
      <c r="F11" s="64" t="s">
        <v>13</v>
      </c>
      <c r="G11" s="5"/>
    </row>
    <row r="12" spans="1:253" ht="94.5" customHeight="1">
      <c r="A12" s="59"/>
      <c r="B12" s="61"/>
      <c r="C12" s="45" t="s">
        <v>14</v>
      </c>
      <c r="D12" s="4" t="s">
        <v>1</v>
      </c>
      <c r="E12" s="61"/>
      <c r="F12" s="65"/>
    </row>
    <row r="13" spans="1:253" ht="96" customHeight="1">
      <c r="A13" s="6" t="s">
        <v>15</v>
      </c>
      <c r="B13" s="7" t="s">
        <v>29</v>
      </c>
      <c r="C13" s="8" t="s">
        <v>3</v>
      </c>
      <c r="D13" s="9">
        <v>21.23</v>
      </c>
      <c r="E13" s="10"/>
      <c r="F13" s="11">
        <f>ROUND(D13*E13,2)</f>
        <v>0</v>
      </c>
    </row>
    <row r="14" spans="1:253" ht="33" customHeight="1">
      <c r="A14" s="12" t="s">
        <v>5</v>
      </c>
      <c r="B14" s="7" t="s">
        <v>4</v>
      </c>
      <c r="C14" s="8" t="s">
        <v>16</v>
      </c>
      <c r="D14" s="18">
        <v>20</v>
      </c>
      <c r="E14" s="10"/>
      <c r="F14" s="11">
        <f t="shared" ref="F14:F26" si="0">ROUND(D14*E14,2)</f>
        <v>0</v>
      </c>
      <c r="G14" s="13"/>
    </row>
    <row r="15" spans="1:253" ht="84.75" customHeight="1">
      <c r="A15" s="6" t="s">
        <v>17</v>
      </c>
      <c r="B15" s="15" t="s">
        <v>30</v>
      </c>
      <c r="C15" s="8" t="s">
        <v>3</v>
      </c>
      <c r="D15" s="9">
        <v>15.68</v>
      </c>
      <c r="E15" s="10"/>
      <c r="F15" s="11">
        <f t="shared" si="0"/>
        <v>0</v>
      </c>
    </row>
    <row r="16" spans="1:253" ht="40.5" customHeight="1">
      <c r="A16" s="12" t="s">
        <v>6</v>
      </c>
      <c r="B16" s="7" t="s">
        <v>4</v>
      </c>
      <c r="C16" s="8" t="s">
        <v>16</v>
      </c>
      <c r="D16" s="18">
        <v>20</v>
      </c>
      <c r="E16" s="10"/>
      <c r="F16" s="11">
        <f t="shared" si="0"/>
        <v>0</v>
      </c>
      <c r="G16" s="14"/>
    </row>
    <row r="17" spans="1:12" ht="75.75" customHeight="1">
      <c r="A17" s="6" t="s">
        <v>18</v>
      </c>
      <c r="B17" s="15" t="s">
        <v>31</v>
      </c>
      <c r="C17" s="8" t="s">
        <v>3</v>
      </c>
      <c r="D17" s="9">
        <v>41.033999999999999</v>
      </c>
      <c r="E17" s="10"/>
      <c r="F17" s="11">
        <f t="shared" si="0"/>
        <v>0</v>
      </c>
    </row>
    <row r="18" spans="1:12" ht="36" customHeight="1">
      <c r="A18" s="12" t="s">
        <v>7</v>
      </c>
      <c r="B18" s="7" t="s">
        <v>4</v>
      </c>
      <c r="C18" s="8" t="s">
        <v>16</v>
      </c>
      <c r="D18" s="18">
        <v>20</v>
      </c>
      <c r="E18" s="10"/>
      <c r="F18" s="11">
        <f t="shared" si="0"/>
        <v>0</v>
      </c>
      <c r="G18" s="16"/>
    </row>
    <row r="19" spans="1:12" ht="47.25" customHeight="1">
      <c r="A19" s="6" t="s">
        <v>19</v>
      </c>
      <c r="B19" s="7" t="s">
        <v>26</v>
      </c>
      <c r="C19" s="8" t="s">
        <v>3</v>
      </c>
      <c r="D19" s="9">
        <v>5.6340000000000003</v>
      </c>
      <c r="E19" s="10"/>
      <c r="F19" s="11">
        <f t="shared" si="0"/>
        <v>0</v>
      </c>
    </row>
    <row r="20" spans="1:12" ht="24.75" customHeight="1">
      <c r="A20" s="12" t="s">
        <v>8</v>
      </c>
      <c r="B20" s="7" t="s">
        <v>4</v>
      </c>
      <c r="C20" s="8" t="s">
        <v>16</v>
      </c>
      <c r="D20" s="18">
        <v>20</v>
      </c>
      <c r="E20" s="10"/>
      <c r="F20" s="11">
        <f t="shared" si="0"/>
        <v>0</v>
      </c>
      <c r="G20" s="16"/>
      <c r="H20" s="17"/>
      <c r="I20" s="17"/>
      <c r="J20" s="17"/>
      <c r="K20" s="17"/>
      <c r="L20" s="17"/>
    </row>
    <row r="21" spans="1:12" ht="51.75" customHeight="1">
      <c r="A21" s="6" t="s">
        <v>20</v>
      </c>
      <c r="B21" s="7" t="s">
        <v>37</v>
      </c>
      <c r="C21" s="8" t="s">
        <v>3</v>
      </c>
      <c r="D21" s="9">
        <v>14.01</v>
      </c>
      <c r="E21" s="10"/>
      <c r="F21" s="11">
        <f t="shared" si="0"/>
        <v>0</v>
      </c>
      <c r="I21" s="3" t="s">
        <v>21</v>
      </c>
      <c r="J21" s="3" t="s">
        <v>21</v>
      </c>
      <c r="K21" s="3" t="s">
        <v>21</v>
      </c>
    </row>
    <row r="22" spans="1:12" ht="33.75" customHeight="1">
      <c r="A22" s="12" t="s">
        <v>9</v>
      </c>
      <c r="B22" s="7" t="s">
        <v>4</v>
      </c>
      <c r="C22" s="8" t="s">
        <v>16</v>
      </c>
      <c r="D22" s="18">
        <v>20</v>
      </c>
      <c r="E22" s="10"/>
      <c r="F22" s="11">
        <f t="shared" si="0"/>
        <v>0</v>
      </c>
      <c r="G22" s="16"/>
      <c r="H22" s="19"/>
      <c r="I22" s="20"/>
      <c r="J22" s="21"/>
      <c r="K22" s="22"/>
      <c r="L22" s="23"/>
    </row>
    <row r="23" spans="1:12" ht="61.5" customHeight="1">
      <c r="A23" s="6" t="s">
        <v>22</v>
      </c>
      <c r="B23" s="7" t="s">
        <v>32</v>
      </c>
      <c r="C23" s="8" t="s">
        <v>3</v>
      </c>
      <c r="D23" s="9">
        <v>17.408000000000001</v>
      </c>
      <c r="E23" s="10"/>
      <c r="F23" s="11">
        <f t="shared" si="0"/>
        <v>0</v>
      </c>
    </row>
    <row r="24" spans="1:12" ht="27.75" customHeight="1">
      <c r="A24" s="12" t="s">
        <v>10</v>
      </c>
      <c r="B24" s="7" t="s">
        <v>4</v>
      </c>
      <c r="C24" s="8" t="s">
        <v>16</v>
      </c>
      <c r="D24" s="18">
        <v>20</v>
      </c>
      <c r="E24" s="10"/>
      <c r="F24" s="11">
        <f t="shared" si="0"/>
        <v>0</v>
      </c>
      <c r="G24" s="24"/>
      <c r="H24" s="19"/>
      <c r="I24" s="20"/>
      <c r="J24" s="21"/>
      <c r="K24" s="22"/>
      <c r="L24" s="23"/>
    </row>
    <row r="25" spans="1:12" ht="64.5" customHeight="1">
      <c r="A25" s="6" t="s">
        <v>27</v>
      </c>
      <c r="B25" s="7" t="s">
        <v>33</v>
      </c>
      <c r="C25" s="8" t="s">
        <v>3</v>
      </c>
      <c r="D25" s="9">
        <v>17.059000000000001</v>
      </c>
      <c r="E25" s="41"/>
      <c r="F25" s="11">
        <f t="shared" si="0"/>
        <v>0</v>
      </c>
    </row>
    <row r="26" spans="1:12" ht="28.5" customHeight="1">
      <c r="A26" s="12" t="s">
        <v>11</v>
      </c>
      <c r="B26" s="7" t="s">
        <v>4</v>
      </c>
      <c r="C26" s="8" t="s">
        <v>16</v>
      </c>
      <c r="D26" s="18">
        <v>20</v>
      </c>
      <c r="E26" s="10"/>
      <c r="F26" s="11">
        <f t="shared" si="0"/>
        <v>0</v>
      </c>
    </row>
    <row r="27" spans="1:12" ht="25.5" customHeight="1">
      <c r="A27" s="39" t="s">
        <v>36</v>
      </c>
      <c r="B27" s="38" t="s">
        <v>34</v>
      </c>
      <c r="C27" s="40" t="s">
        <v>35</v>
      </c>
      <c r="D27" s="42">
        <v>6</v>
      </c>
      <c r="E27" s="41"/>
      <c r="F27" s="11">
        <f>E27*D27</f>
        <v>0</v>
      </c>
      <c r="G27" s="24"/>
      <c r="H27" s="19"/>
      <c r="I27" s="20"/>
      <c r="J27" s="21"/>
      <c r="K27" s="22"/>
      <c r="L27" s="23"/>
    </row>
    <row r="28" spans="1:12" ht="25.5" customHeight="1">
      <c r="A28" s="53" t="s">
        <v>23</v>
      </c>
      <c r="B28" s="53"/>
      <c r="C28" s="53"/>
      <c r="D28" s="54"/>
      <c r="E28" s="53"/>
      <c r="F28" s="11">
        <f>SUM(F13:F27)</f>
        <v>0</v>
      </c>
      <c r="G28" s="24"/>
      <c r="H28" s="19"/>
      <c r="I28" s="20"/>
      <c r="J28" s="21"/>
      <c r="K28" s="22"/>
      <c r="L28" s="23"/>
    </row>
    <row r="29" spans="1:12" ht="25.5" customHeight="1">
      <c r="A29" s="53" t="s">
        <v>24</v>
      </c>
      <c r="B29" s="53"/>
      <c r="C29" s="53"/>
      <c r="D29" s="54"/>
      <c r="E29" s="53"/>
      <c r="F29" s="11">
        <f>ROUND(F28*0.08,2)</f>
        <v>0</v>
      </c>
      <c r="G29" s="24"/>
      <c r="H29" s="43"/>
      <c r="I29" s="20"/>
      <c r="J29" s="21"/>
      <c r="K29" s="22"/>
      <c r="L29" s="23"/>
    </row>
    <row r="30" spans="1:12" ht="15">
      <c r="A30" s="53" t="s">
        <v>25</v>
      </c>
      <c r="B30" s="53"/>
      <c r="C30" s="53"/>
      <c r="D30" s="54"/>
      <c r="E30" s="53"/>
      <c r="F30" s="11">
        <f>F28+F29</f>
        <v>0</v>
      </c>
    </row>
    <row r="31" spans="1:12" ht="30" customHeight="1">
      <c r="A31" s="25"/>
      <c r="B31" s="26"/>
      <c r="C31" s="27"/>
      <c r="D31" s="28"/>
      <c r="E31" s="28"/>
      <c r="F31" s="29"/>
      <c r="H31" s="44"/>
    </row>
    <row r="32" spans="1:12" ht="15">
      <c r="A32" s="55"/>
      <c r="B32" s="55"/>
      <c r="C32" s="55"/>
      <c r="D32" s="55"/>
      <c r="E32" s="55"/>
      <c r="F32" s="55"/>
    </row>
    <row r="33" spans="1:6" ht="15">
      <c r="A33" s="14"/>
      <c r="B33" s="14"/>
      <c r="C33" s="14"/>
      <c r="D33" s="14"/>
      <c r="E33" s="14"/>
      <c r="F33" s="14"/>
    </row>
    <row r="34" spans="1:6" ht="15">
      <c r="A34" s="14"/>
      <c r="B34" s="14"/>
      <c r="C34" s="14"/>
      <c r="D34" s="14"/>
      <c r="E34" s="14"/>
      <c r="F34" s="14"/>
    </row>
    <row r="35" spans="1:6" ht="16.5">
      <c r="A35" s="30"/>
      <c r="B35" s="31"/>
      <c r="C35" s="56"/>
      <c r="D35" s="56"/>
      <c r="E35" s="56"/>
      <c r="F35" s="56"/>
    </row>
    <row r="36" spans="1:6" ht="15">
      <c r="A36" s="57"/>
      <c r="B36" s="57"/>
      <c r="C36" s="57"/>
      <c r="D36" s="32"/>
      <c r="E36" s="32"/>
      <c r="F36" s="32"/>
    </row>
    <row r="37" spans="1:6" ht="16.5">
      <c r="A37" s="30"/>
      <c r="B37"/>
      <c r="C37" s="30"/>
      <c r="D37" s="33"/>
      <c r="E37" s="34"/>
      <c r="F37" s="34"/>
    </row>
    <row r="38" spans="1:6">
      <c r="A38"/>
      <c r="B38"/>
      <c r="C38" s="51"/>
      <c r="D38" s="51"/>
      <c r="E38" s="51"/>
      <c r="F38" s="51"/>
    </row>
    <row r="39" spans="1:6" ht="15">
      <c r="A39" s="35"/>
      <c r="B39" s="36"/>
      <c r="C39" s="52"/>
      <c r="D39" s="52"/>
      <c r="E39" s="52"/>
      <c r="F39" s="52"/>
    </row>
    <row r="40" spans="1:6">
      <c r="A40" s="37"/>
      <c r="B40" s="37"/>
      <c r="C40" s="52"/>
      <c r="D40" s="52"/>
      <c r="E40" s="52"/>
      <c r="F40" s="52"/>
    </row>
    <row r="41" spans="1:6">
      <c r="A41" s="3"/>
      <c r="B41" s="3"/>
      <c r="C41" s="3"/>
      <c r="D41" s="3"/>
      <c r="E41" s="3"/>
      <c r="F41" s="3"/>
    </row>
    <row r="42" spans="1:6">
      <c r="A42" s="3"/>
      <c r="B42" s="3"/>
      <c r="C42" s="3"/>
      <c r="D42" s="3"/>
      <c r="E42" s="3"/>
      <c r="F42" s="3"/>
    </row>
    <row r="43" spans="1:6">
      <c r="A43" s="3"/>
      <c r="B43" s="3"/>
      <c r="C43" s="3"/>
      <c r="D43" s="3"/>
      <c r="E43" s="3"/>
      <c r="F43" s="3"/>
    </row>
    <row r="44" spans="1:6">
      <c r="A44" s="3"/>
      <c r="B44" s="3"/>
      <c r="C44" s="3"/>
      <c r="D44" s="3"/>
      <c r="E44" s="3"/>
      <c r="F44" s="3"/>
    </row>
    <row r="45" spans="1:6">
      <c r="B45" s="19"/>
    </row>
    <row r="46" spans="1:6">
      <c r="B46" s="19"/>
    </row>
    <row r="47" spans="1:6">
      <c r="B47" s="19"/>
    </row>
    <row r="48" spans="1:6">
      <c r="B48" s="19"/>
    </row>
    <row r="49" spans="2:2">
      <c r="B49" s="19"/>
    </row>
    <row r="50" spans="2:2">
      <c r="B50" s="19"/>
    </row>
    <row r="51" spans="2:2">
      <c r="B51" s="19"/>
    </row>
    <row r="52" spans="2:2">
      <c r="B52" s="19"/>
    </row>
    <row r="53" spans="2:2">
      <c r="B53" s="19"/>
    </row>
    <row r="54" spans="2:2">
      <c r="B54" s="19"/>
    </row>
    <row r="55" spans="2:2">
      <c r="B55" s="19"/>
    </row>
    <row r="56" spans="2:2">
      <c r="B56" s="19"/>
    </row>
    <row r="57" spans="2:2">
      <c r="B57" s="19"/>
    </row>
    <row r="58" spans="2:2">
      <c r="B58" s="19"/>
    </row>
    <row r="59" spans="2:2">
      <c r="B59" s="19"/>
    </row>
    <row r="60" spans="2:2">
      <c r="B60" s="19"/>
    </row>
    <row r="61" spans="2:2">
      <c r="B61" s="19"/>
    </row>
    <row r="62" spans="2:2">
      <c r="B62" s="19"/>
    </row>
  </sheetData>
  <mergeCells count="22">
    <mergeCell ref="A1:F1"/>
    <mergeCell ref="A2:C2"/>
    <mergeCell ref="A3:B3"/>
    <mergeCell ref="A4:F4"/>
    <mergeCell ref="A7:F7"/>
    <mergeCell ref="A5:F5"/>
    <mergeCell ref="A6:F6"/>
    <mergeCell ref="A8:F8"/>
    <mergeCell ref="A9:F9"/>
    <mergeCell ref="C38:F38"/>
    <mergeCell ref="C39:F40"/>
    <mergeCell ref="A28:E28"/>
    <mergeCell ref="A29:E29"/>
    <mergeCell ref="A30:E30"/>
    <mergeCell ref="A32:F32"/>
    <mergeCell ref="C35:F35"/>
    <mergeCell ref="A36:C36"/>
    <mergeCell ref="A11:A12"/>
    <mergeCell ref="B11:B12"/>
    <mergeCell ref="C11:D11"/>
    <mergeCell ref="E11:E12"/>
    <mergeCell ref="F11:F12"/>
  </mergeCells>
  <pageMargins left="0.7" right="0.7" top="0.75" bottom="0.75" header="0.3" footer="0.3"/>
  <pageSetup paperSize="9" scale="86" fitToHeight="0" orientation="portrait" r:id="rId1"/>
  <rowBreaks count="1" manualBreakCount="1">
    <brk id="4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OD NR 4 W MRĄGOWIE </vt:lpstr>
      <vt:lpstr>'OD NR 4 W MRĄGOWIE 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PRACOWNIA GEOTEKSTYLIÓW</dc:creator>
  <cp:lastModifiedBy>Wioleta Dębowska-Musiał</cp:lastModifiedBy>
  <cp:revision>1</cp:revision>
  <cp:lastPrinted>2023-03-13T11:03:53Z</cp:lastPrinted>
  <dcterms:created xsi:type="dcterms:W3CDTF">1997-11-10T12:10:02Z</dcterms:created>
  <dcterms:modified xsi:type="dcterms:W3CDTF">2023-03-13T11:03:55Z</dcterms:modified>
</cp:coreProperties>
</file>